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heila\Documents\1VENDAS\FICHAS\2CONVENCIONAL\"/>
    </mc:Choice>
  </mc:AlternateContent>
  <bookViews>
    <workbookView xWindow="-1290" yWindow="270" windowWidth="13740" windowHeight="8445" xr2:uid="{00000000-000D-0000-FFFF-FFFF00000000}"/>
  </bookViews>
  <sheets>
    <sheet name="Ficha" sheetId="5" r:id="rId1"/>
    <sheet name="peso" sheetId="4" state="hidden" r:id="rId2"/>
    <sheet name="Ficha catalográfica" sheetId="3" r:id="rId3"/>
  </sheets>
  <definedNames>
    <definedName name="_xlnm.Print_Titles" localSheetId="0">Ficha!$1:$2</definedName>
  </definedNames>
  <calcPr calcId="171027"/>
</workbook>
</file>

<file path=xl/calcChain.xml><?xml version="1.0" encoding="utf-8"?>
<calcChain xmlns="http://schemas.openxmlformats.org/spreadsheetml/2006/main">
  <c r="A20" i="4" l="1"/>
  <c r="A2" i="5" l="1"/>
  <c r="A8" i="4"/>
  <c r="A16" i="4"/>
  <c r="A31" i="4"/>
  <c r="C31" i="4" s="1"/>
  <c r="A12" i="4"/>
  <c r="C5" i="4"/>
  <c r="C4" i="4"/>
  <c r="C20" i="4" l="1"/>
  <c r="C12" i="4"/>
  <c r="C16" i="4"/>
  <c r="C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Publibook</author>
  </authors>
  <commentList>
    <comment ref="E15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Nas </t>
        </r>
        <r>
          <rPr>
            <u/>
            <sz val="8"/>
            <color indexed="81"/>
            <rFont val="Tahoma"/>
            <family val="2"/>
          </rPr>
          <t>bibliografias</t>
        </r>
        <r>
          <rPr>
            <sz val="8"/>
            <color indexed="81"/>
            <rFont val="Tahoma"/>
            <family val="2"/>
          </rPr>
          <t xml:space="preserve"> incluir o número. Ex:
Bibliografia /xx</t>
        </r>
      </text>
    </comment>
    <comment ref="E18" authorId="0" shapeId="0" xr:uid="{00000000-0006-0000-0000-000002000000}">
      <text>
        <r>
          <rPr>
            <b/>
            <u/>
            <sz val="8"/>
            <color indexed="81"/>
            <rFont val="Tahoma"/>
            <family val="2"/>
          </rPr>
          <t xml:space="preserve">Só pocket. </t>
        </r>
        <r>
          <rPr>
            <sz val="8"/>
            <color indexed="81"/>
            <rFont val="Tahoma"/>
            <family val="2"/>
          </rPr>
          <t xml:space="preserve">
Cálculo automático (arredondado) para display de 48 escaninhos de 9cm.</t>
        </r>
      </text>
    </comment>
  </commentList>
</comments>
</file>

<file path=xl/sharedStrings.xml><?xml version="1.0" encoding="utf-8"?>
<sst xmlns="http://schemas.openxmlformats.org/spreadsheetml/2006/main" count="105" uniqueCount="97">
  <si>
    <t>Assunto Secundário</t>
  </si>
  <si>
    <t>DADOS COMERCIAIS</t>
  </si>
  <si>
    <t>DADOS BÁSICOS</t>
  </si>
  <si>
    <t>CARACTERÍSTICA DETALHADAS</t>
  </si>
  <si>
    <t>Ano da Edição</t>
  </si>
  <si>
    <t>Número da Edição</t>
  </si>
  <si>
    <t>Idioma</t>
  </si>
  <si>
    <t>Número de Páginas</t>
  </si>
  <si>
    <t>Título Original</t>
  </si>
  <si>
    <t>Ilustrador(es)</t>
  </si>
  <si>
    <t>Organizador(es)</t>
  </si>
  <si>
    <t>Adaptadores(es)</t>
  </si>
  <si>
    <t>Data de Lançamento</t>
  </si>
  <si>
    <t>Capa</t>
  </si>
  <si>
    <t>Assunto Principal (Gênero)</t>
  </si>
  <si>
    <t>ANEXOS</t>
  </si>
  <si>
    <t>ISBN</t>
  </si>
  <si>
    <t>Código de Barras</t>
  </si>
  <si>
    <t>Título completo</t>
  </si>
  <si>
    <t>Subtítulo</t>
  </si>
  <si>
    <t>Editora</t>
  </si>
  <si>
    <t>Autor(es)</t>
  </si>
  <si>
    <t>Preço de Capa/Venda</t>
  </si>
  <si>
    <t>Origem do livro</t>
  </si>
  <si>
    <t>Coleção</t>
  </si>
  <si>
    <t>Formato</t>
  </si>
  <si>
    <t>Referência da editora</t>
  </si>
  <si>
    <t>Encadernação</t>
  </si>
  <si>
    <t>SINOPSE</t>
  </si>
  <si>
    <t>Peso (kg)</t>
  </si>
  <si>
    <t>Tradutor(es)</t>
  </si>
  <si>
    <t>Largura</t>
  </si>
  <si>
    <t>Altura</t>
  </si>
  <si>
    <t>Dimensões do livro (cm)</t>
  </si>
  <si>
    <t>L&amp;PM</t>
  </si>
  <si>
    <t>Não</t>
  </si>
  <si>
    <t>Português</t>
  </si>
  <si>
    <t>Nova Ortografia</t>
  </si>
  <si>
    <t>sim</t>
  </si>
  <si>
    <t>Série (/nº)</t>
  </si>
  <si>
    <t>Escrita em Braille</t>
  </si>
  <si>
    <t>Quant. livros / escaninho</t>
  </si>
  <si>
    <t>Classificação fiscal (ncm)</t>
  </si>
  <si>
    <t>Primeiro Capítulo ou trecho</t>
  </si>
  <si>
    <t>Endereço no site L&amp;PM</t>
  </si>
  <si>
    <t>Outros anexos/capa HD</t>
  </si>
  <si>
    <t>Pontos fortes de venda:</t>
  </si>
  <si>
    <t>Ficha catalográfica:</t>
  </si>
  <si>
    <t xml:space="preserve">
</t>
  </si>
  <si>
    <t>CONVENCIONAL</t>
  </si>
  <si>
    <t>Autores - Vida &amp; Obra</t>
  </si>
  <si>
    <t>BROCHURA</t>
  </si>
  <si>
    <t>BookTrailers</t>
  </si>
  <si>
    <t>PESO DO LIVRO</t>
  </si>
  <si>
    <t>Nº DE PÁGINAS</t>
  </si>
  <si>
    <t>PESO REAL/Nº PÁGINAS</t>
  </si>
  <si>
    <t>111 POEMAS</t>
  </si>
  <si>
    <t>PAPEL 120GRAMAS</t>
  </si>
  <si>
    <t>PÁGINAS</t>
  </si>
  <si>
    <t>CÁLCULO  conv 14x21</t>
  </si>
  <si>
    <t>PESO</t>
  </si>
  <si>
    <t>PÁGINAS 120gramas</t>
  </si>
  <si>
    <t>CÁLCULO  conv 25x25</t>
  </si>
  <si>
    <t>CÁLCULO  conv 16x23</t>
  </si>
  <si>
    <t>CÁLCULO  conv 21x28</t>
  </si>
  <si>
    <t>CÁLCULO  conv 15x15</t>
  </si>
  <si>
    <t>15x15</t>
  </si>
  <si>
    <t>Lombada</t>
  </si>
  <si>
    <t>Gênero BISAC:</t>
  </si>
  <si>
    <t xml:space="preserve">SE FOR CAPA DURA INCLUIR MAIS 50G NO PESO CONF. LUCIA </t>
  </si>
  <si>
    <t>Crédito da Capa</t>
  </si>
  <si>
    <t>Informações complementares</t>
  </si>
  <si>
    <t>Palavras-chave:</t>
  </si>
  <si>
    <t>Guido Crepax</t>
  </si>
  <si>
    <t>José Antonio Pinheiro Machado, Maria Teresa Albiero, Federico Carotti</t>
  </si>
  <si>
    <t>HUM002000 / FIC005000</t>
  </si>
  <si>
    <t>Capa: Andrea Balconi e Mauro della Torre. Ilustração: Guido Crepax</t>
  </si>
  <si>
    <t>C938v</t>
  </si>
  <si>
    <t>Crepax, Guido, 1933-2003</t>
  </si>
  <si>
    <t>Valentina: os subterrâneos / Guido Crepax; tradução José Antonio Pinheiro Machado,</t>
  </si>
  <si>
    <t>Maria Teresa Albiero, Federico Carotti. – Porto Alegre, RS: L&amp;PM, 2018.</t>
  </si>
  <si>
    <t>160 p. : il. ; 23 cm.</t>
  </si>
  <si>
    <t>Tradução de: Valentina: I Sotterranei</t>
  </si>
  <si>
    <t>ISBN 978-85-254-3239-1</t>
  </si>
  <si>
    <t>1. História em quadrinhos. I. Título.</t>
  </si>
  <si>
    <t>15-21088 CDD: 741.5</t>
  </si>
  <si>
    <t>CDU: 741.5</t>
  </si>
  <si>
    <t>VALENTINA: OS SUBTERRANEOS V. 2 - CONVENCIONAL</t>
  </si>
  <si>
    <t>Nas profundezas do sonho
Valentina Rosselli é a mulher mais sexy do mundo dos quadrinhos. Seu cria­dor, Guido Crepax (1933-2003), é um dos grandes nomes das HQs eróticas, sendo conhecido pela linguagem cinematográfica e pelo estilo elegante e sen­sual de seus desenhos. Visualmente inspirada na atriz do cinema mudo Louise Brooks (o corte de cabelo e o olhar penetrante são sua marca registrada), Valentina foi concebida como coadjuvante de uma das histórias do autor, mas sua enorme popularidade a tornou a mais importante personagem de Crepax, e suas excitantes aventuras deram origem a um dos quadrinhos adultos mais influentes do século XX.
Muito mais que uma bela personagem, Valentina é uma mulher multifa­cetada, que oscila entre uma vida real, em que trabalha como fotógrafa e cuida da família, e um mundo onírico, em que explora as mais diversas e picantes fantasias sexuais. Essa complexidade à frente de seu tempo, incluindo sua bissexualidade, a tornou um verdadeiro ícone da mulher independente.
Neste volume, que reúne a primeira trilogia crepaxiana – "Os subterrâ­neos”, “Valentina perdida no país dos sovietes” e “A descida”, todos da década de 60 –, a emblemática personagem realiza um mergulho vertiginoso às pro­fundezas da Terra, descobrindo um mundo no qual a fantasia e a sensualidade se entremeiam com um quê de bizarro. As notas de Luisa e Antonio Crepax – mulher e filho do autor – elucidam a riqueza de referências artístico-culturais presentes nestas que são as aventuras mais frenéticas de Valentina.</t>
  </si>
  <si>
    <t>http://www.lpm.com.br/livros/Imagens/valentina_os_subterraneos_9788525432391_hd.jpg</t>
  </si>
  <si>
    <t>http://www.lpm.com.br/livros/Imagens/valentina_2_subterraneos_2018.pdf</t>
  </si>
  <si>
    <t>http://www.lpm.com.br/site/default.asp?Template=../livros/layout_produto.asp&amp;CategoriaID=645528&amp;ID=848274</t>
  </si>
  <si>
    <t>http://www.lpm.com.br/site/default.asp?TroncoID=805134&amp;SecaoID=948848&amp;SubsecaoID=0&amp;Template=../livros/layout_autor.asp&amp;AutorID=719453</t>
  </si>
  <si>
    <t>1) Este é o segundo lançamento da série Valentina, que inclui seis álbuns protagonizados pela mais conhecida personagem de Guido Crepax.
2) É formado por três histórias publicadas na década de 60: “Os subterrâneos”, “Valentina perdida no país dos sovietes” e “A descida”. Todas incluem Valentina tendo que enfrentar um misterioso povo que vive nas profundezas da Terra, “os subterrâneos”, que falam uma língua própria e que querem subjugar os visitantes. 
3) O autor é um dos nomes mais importantes dos quadrinhos do século XX. Com seu estilo cinematográfico mudou completamente o universo das HQs, tanto pelas temáticas ousadas como pela utilização livre da página, às vezes ocupando-a inteira com um só quadro, como se fosse uma prancheta de desenho, e buscando detalhes em primeiríssimos planos (como num filme). 
4) Valentina foi um ícone à frente de seu tempo quando do seu lançamento nos anos 60 por representar a mulher liberada sexualmente, que trabalhava fora (era fotógrafa) ao mesmo tempo em que cuidava da família. Nas histórias, mantém uma relação aberta com o crítico de arte Philip Rembrandt, também um investigador quando assume sua identidade como Nêutron. 
5) O momento é ideal para o relançamento da obra-prima de Crepax, já que a temática feminista voltou para ficar, seja motivada pela discussão do assédio sexual, da equalização de salários entre homens e mulheres e do próprio papel da mulher na sociedade.
6) A edição inclui, além de um prefácio de Luca Raffaelli, jornalista, ensaísta e roteirista italiano especialista em quadrinhos, notas ao final de cada história que vão muito além do desenho. Escritas pela esposa e pelo filho de Crepax, trazem contextualizações de época, referências artísticas, inspirações, formando um material riquíssimo para a compreensão também da História dos anos 60.
7) A L&amp;PM Editores é uma das casas editoriais reconhecidas pela publicação de quadrinhos. Em 1980, lançou uma série que marcou época: a coleção Quadrinhos L&amp;PM, que chegou a ter 120 títulos de grandes autores nacionais e estrangeiros como: Bob Kane (Batman), Fontanarosa, Paulo Caruso, Lee Falk (Fantasma), Robert Crumb, Will Eisner, Jerome Siegel (Superman), Quino, entre muitos outros, incluindo Guido Crepax.</t>
  </si>
  <si>
    <t>História em quadrinhos</t>
  </si>
  <si>
    <t>Quadrinhos;Erótica; Fantasia</t>
  </si>
  <si>
    <t>Valentina: I Sotterranei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</si>
</sst>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R$&quot;* #,##0.00_);_(&quot;R$&quot;* \(#,##0.00\);_(&quot;R$&quot;* &quot;-&quot;??_);_(@_)"/>
    <numFmt numFmtId="166" formatCode="0.000"/>
    <numFmt numFmtId="167" formatCode="0.0"/>
  </numFmts>
  <fonts count="19" x14ac:knownFonts="1">
    <font>
      <sz val="10"/>
      <name val="Arial"/>
    </font>
    <font>
      <sz val="8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b/>
      <u/>
      <sz val="8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81"/>
      <name val="Tahoma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4.05"/>
      <color indexed="8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1" fillId="0" borderId="0"/>
    <xf numFmtId="0" fontId="9" fillId="0" borderId="0"/>
    <xf numFmtId="0" fontId="9" fillId="0" borderId="0"/>
    <xf numFmtId="0" fontId="1" fillId="0" borderId="0"/>
    <xf numFmtId="164" fontId="17" fillId="0" borderId="0" applyFont="0" applyFill="0" applyBorder="0" applyAlignment="0" applyProtection="0"/>
    <xf numFmtId="0" fontId="2" fillId="0" borderId="0"/>
    <xf numFmtId="0" fontId="2" fillId="0" borderId="0"/>
  </cellStyleXfs>
  <cellXfs count="102">
    <xf numFmtId="0" fontId="0" fillId="0" borderId="0" xfId="0"/>
    <xf numFmtId="0" fontId="3" fillId="0" borderId="0" xfId="0" applyFont="1"/>
    <xf numFmtId="0" fontId="2" fillId="0" borderId="19" xfId="1" applyFont="1" applyBorder="1" applyAlignment="1" applyProtection="1">
      <alignment vertical="center"/>
    </xf>
    <xf numFmtId="0" fontId="12" fillId="0" borderId="2" xfId="3" applyFont="1" applyBorder="1"/>
    <xf numFmtId="165" fontId="3" fillId="0" borderId="1" xfId="2" applyFont="1" applyBorder="1" applyAlignment="1">
      <alignment horizontal="left" vertical="center"/>
    </xf>
    <xf numFmtId="0" fontId="15" fillId="0" borderId="0" xfId="6" applyFont="1"/>
    <xf numFmtId="0" fontId="15" fillId="0" borderId="1" xfId="6" applyFont="1" applyBorder="1"/>
    <xf numFmtId="166" fontId="15" fillId="5" borderId="1" xfId="6" applyNumberFormat="1" applyFont="1" applyFill="1" applyBorder="1"/>
    <xf numFmtId="0" fontId="16" fillId="0" borderId="1" xfId="6" applyFont="1" applyBorder="1"/>
    <xf numFmtId="0" fontId="15" fillId="7" borderId="1" xfId="6" applyFont="1" applyFill="1" applyBorder="1"/>
    <xf numFmtId="0" fontId="15" fillId="8" borderId="1" xfId="6" applyFont="1" applyFill="1" applyBorder="1"/>
    <xf numFmtId="0" fontId="15" fillId="9" borderId="1" xfId="6" applyFont="1" applyFill="1" applyBorder="1"/>
    <xf numFmtId="0" fontId="15" fillId="10" borderId="1" xfId="6" applyFont="1" applyFill="1" applyBorder="1"/>
    <xf numFmtId="0" fontId="13" fillId="0" borderId="30" xfId="3" applyFont="1" applyBorder="1" applyAlignment="1">
      <alignment horizontal="left"/>
    </xf>
    <xf numFmtId="0" fontId="2" fillId="0" borderId="32" xfId="0" applyFont="1" applyBorder="1"/>
    <xf numFmtId="0" fontId="2" fillId="0" borderId="0" xfId="8"/>
    <xf numFmtId="0" fontId="2" fillId="0" borderId="0" xfId="8" applyFill="1"/>
    <xf numFmtId="0" fontId="2" fillId="0" borderId="0" xfId="8" applyAlignment="1">
      <alignment horizontal="left"/>
    </xf>
    <xf numFmtId="1" fontId="2" fillId="4" borderId="2" xfId="8" applyNumberFormat="1" applyFill="1" applyBorder="1" applyAlignment="1">
      <alignment horizontal="left" vertical="center"/>
    </xf>
    <xf numFmtId="0" fontId="3" fillId="4" borderId="1" xfId="8" applyFont="1" applyFill="1" applyBorder="1" applyAlignment="1">
      <alignment vertical="center"/>
    </xf>
    <xf numFmtId="0" fontId="2" fillId="4" borderId="4" xfId="8" applyFill="1" applyBorder="1" applyAlignment="1">
      <alignment horizontal="left" vertical="center"/>
    </xf>
    <xf numFmtId="0" fontId="3" fillId="0" borderId="5" xfId="8" applyFont="1" applyBorder="1" applyAlignment="1">
      <alignment vertical="center"/>
    </xf>
    <xf numFmtId="0" fontId="3" fillId="0" borderId="3" xfId="8" applyFont="1" applyBorder="1" applyAlignment="1">
      <alignment vertical="center"/>
    </xf>
    <xf numFmtId="0" fontId="2" fillId="4" borderId="4" xfId="8" applyFill="1" applyBorder="1" applyAlignment="1">
      <alignment vertical="center"/>
    </xf>
    <xf numFmtId="0" fontId="3" fillId="0" borderId="7" xfId="8" applyFont="1" applyBorder="1" applyAlignment="1">
      <alignment vertical="center"/>
    </xf>
    <xf numFmtId="0" fontId="3" fillId="0" borderId="8" xfId="8" applyFont="1" applyBorder="1" applyAlignment="1">
      <alignment vertical="center"/>
    </xf>
    <xf numFmtId="1" fontId="2" fillId="0" borderId="1" xfId="8" applyNumberFormat="1" applyFont="1" applyBorder="1" applyAlignment="1">
      <alignment horizontal="left" vertical="center" wrapText="1" shrinkToFit="1"/>
    </xf>
    <xf numFmtId="0" fontId="2" fillId="0" borderId="4" xfId="8" applyBorder="1" applyAlignment="1">
      <alignment horizontal="left" vertical="center"/>
    </xf>
    <xf numFmtId="0" fontId="3" fillId="0" borderId="1" xfId="8" applyFont="1" applyBorder="1" applyAlignment="1">
      <alignment vertical="center"/>
    </xf>
    <xf numFmtId="0" fontId="3" fillId="0" borderId="1" xfId="8" applyFont="1" applyBorder="1" applyAlignment="1">
      <alignment horizontal="left" vertical="center"/>
    </xf>
    <xf numFmtId="0" fontId="2" fillId="0" borderId="4" xfId="8" applyFont="1" applyBorder="1" applyAlignment="1">
      <alignment horizontal="left" vertical="center" wrapText="1" shrinkToFit="1"/>
    </xf>
    <xf numFmtId="0" fontId="2" fillId="0" borderId="4" xfId="8" applyFont="1" applyBorder="1" applyAlignment="1">
      <alignment horizontal="left" vertical="center"/>
    </xf>
    <xf numFmtId="167" fontId="2" fillId="0" borderId="1" xfId="8" applyNumberFormat="1" applyFont="1" applyBorder="1" applyAlignment="1">
      <alignment horizontal="left" vertical="center" wrapText="1" shrinkToFit="1"/>
    </xf>
    <xf numFmtId="166" fontId="2" fillId="0" borderId="4" xfId="8" applyNumberFormat="1" applyFont="1" applyFill="1" applyBorder="1" applyAlignment="1">
      <alignment horizontal="left" vertical="center"/>
    </xf>
    <xf numFmtId="0" fontId="2" fillId="0" borderId="6" xfId="8" applyBorder="1" applyAlignment="1">
      <alignment horizontal="left" vertical="center"/>
    </xf>
    <xf numFmtId="0" fontId="3" fillId="0" borderId="6" xfId="8" applyFont="1" applyBorder="1" applyAlignment="1">
      <alignment vertical="center" wrapText="1"/>
    </xf>
    <xf numFmtId="0" fontId="2" fillId="0" borderId="9" xfId="8" applyFill="1" applyBorder="1" applyAlignment="1">
      <alignment horizontal="left" vertical="center" wrapText="1"/>
    </xf>
    <xf numFmtId="0" fontId="3" fillId="0" borderId="0" xfId="8" applyFont="1"/>
    <xf numFmtId="0" fontId="2" fillId="0" borderId="1" xfId="8" applyBorder="1" applyAlignment="1">
      <alignment horizontal="left" vertical="center"/>
    </xf>
    <xf numFmtId="14" fontId="14" fillId="0" borderId="4" xfId="8" applyNumberFormat="1" applyFont="1" applyBorder="1" applyAlignment="1">
      <alignment horizontal="left" vertical="center"/>
    </xf>
    <xf numFmtId="0" fontId="2" fillId="0" borderId="0" xfId="8" applyFont="1" applyAlignment="1">
      <alignment wrapText="1"/>
    </xf>
    <xf numFmtId="0" fontId="18" fillId="0" borderId="1" xfId="8" applyFont="1" applyBorder="1" applyAlignment="1">
      <alignment horizontal="left" vertical="center"/>
    </xf>
    <xf numFmtId="0" fontId="3" fillId="0" borderId="11" xfId="8" applyFont="1" applyBorder="1" applyAlignment="1">
      <alignment horizontal="left" vertical="center"/>
    </xf>
    <xf numFmtId="0" fontId="3" fillId="0" borderId="1" xfId="8" applyFont="1" applyBorder="1" applyAlignment="1">
      <alignment horizontal="left" vertical="center"/>
    </xf>
    <xf numFmtId="0" fontId="2" fillId="4" borderId="2" xfId="8" applyFont="1" applyFill="1" applyBorder="1" applyAlignment="1">
      <alignment horizontal="left" vertical="center"/>
    </xf>
    <xf numFmtId="0" fontId="2" fillId="4" borderId="18" xfId="8" applyFill="1" applyBorder="1" applyAlignment="1">
      <alignment horizontal="left" vertical="center"/>
    </xf>
    <xf numFmtId="0" fontId="2" fillId="4" borderId="19" xfId="8" applyFill="1" applyBorder="1" applyAlignment="1">
      <alignment horizontal="left" vertical="center"/>
    </xf>
    <xf numFmtId="0" fontId="2" fillId="3" borderId="25" xfId="8" applyFill="1" applyBorder="1" applyAlignment="1">
      <alignment horizontal="center"/>
    </xf>
    <xf numFmtId="0" fontId="2" fillId="3" borderId="0" xfId="8" applyFill="1" applyBorder="1" applyAlignment="1">
      <alignment horizontal="center"/>
    </xf>
    <xf numFmtId="49" fontId="4" fillId="3" borderId="25" xfId="8" applyNumberFormat="1" applyFont="1" applyFill="1" applyBorder="1" applyAlignment="1">
      <alignment horizontal="center" vertical="center"/>
    </xf>
    <xf numFmtId="49" fontId="4" fillId="3" borderId="0" xfId="8" applyNumberFormat="1" applyFont="1" applyFill="1" applyBorder="1" applyAlignment="1">
      <alignment horizontal="center" vertical="center"/>
    </xf>
    <xf numFmtId="49" fontId="4" fillId="0" borderId="26" xfId="8" applyNumberFormat="1" applyFont="1" applyFill="1" applyBorder="1" applyAlignment="1">
      <alignment horizontal="center" vertical="center"/>
    </xf>
    <xf numFmtId="0" fontId="3" fillId="2" borderId="15" xfId="8" applyFont="1" applyFill="1" applyBorder="1" applyAlignment="1">
      <alignment horizontal="center" vertical="center"/>
    </xf>
    <xf numFmtId="0" fontId="3" fillId="2" borderId="16" xfId="8" applyFont="1" applyFill="1" applyBorder="1" applyAlignment="1">
      <alignment horizontal="center" vertical="center"/>
    </xf>
    <xf numFmtId="0" fontId="3" fillId="2" borderId="17" xfId="8" applyFont="1" applyFill="1" applyBorder="1" applyAlignment="1">
      <alignment horizontal="center" vertical="center"/>
    </xf>
    <xf numFmtId="0" fontId="3" fillId="0" borderId="20" xfId="8" applyFont="1" applyBorder="1" applyAlignment="1">
      <alignment horizontal="left" vertical="center"/>
    </xf>
    <xf numFmtId="0" fontId="3" fillId="0" borderId="21" xfId="8" applyFont="1" applyBorder="1" applyAlignment="1">
      <alignment horizontal="left" vertical="center"/>
    </xf>
    <xf numFmtId="0" fontId="2" fillId="0" borderId="1" xfId="8" applyFont="1" applyBorder="1" applyAlignment="1">
      <alignment horizontal="left" vertical="center"/>
    </xf>
    <xf numFmtId="0" fontId="2" fillId="0" borderId="1" xfId="8" applyBorder="1" applyAlignment="1">
      <alignment horizontal="left" vertical="center"/>
    </xf>
    <xf numFmtId="0" fontId="2" fillId="0" borderId="4" xfId="8" applyBorder="1" applyAlignment="1">
      <alignment horizontal="left" vertical="center"/>
    </xf>
    <xf numFmtId="0" fontId="3" fillId="2" borderId="12" xfId="8" applyFont="1" applyFill="1" applyBorder="1" applyAlignment="1">
      <alignment horizontal="center" vertical="center"/>
    </xf>
    <xf numFmtId="0" fontId="3" fillId="2" borderId="13" xfId="8" applyFont="1" applyFill="1" applyBorder="1" applyAlignment="1">
      <alignment horizontal="center" vertical="center"/>
    </xf>
    <xf numFmtId="0" fontId="3" fillId="2" borderId="14" xfId="8" applyFont="1" applyFill="1" applyBorder="1" applyAlignment="1">
      <alignment horizontal="center" vertical="center"/>
    </xf>
    <xf numFmtId="0" fontId="3" fillId="0" borderId="11" xfId="8" applyFont="1" applyBorder="1" applyAlignment="1">
      <alignment horizontal="center" vertical="center" wrapText="1"/>
    </xf>
    <xf numFmtId="0" fontId="3" fillId="0" borderId="10" xfId="8" applyFont="1" applyBorder="1" applyAlignment="1">
      <alignment horizontal="left" vertical="center"/>
    </xf>
    <xf numFmtId="0" fontId="3" fillId="0" borderId="6" xfId="8" applyFont="1" applyBorder="1" applyAlignment="1">
      <alignment horizontal="left" vertical="center"/>
    </xf>
    <xf numFmtId="0" fontId="3" fillId="2" borderId="22" xfId="8" applyFont="1" applyFill="1" applyBorder="1" applyAlignment="1">
      <alignment horizontal="center" vertical="center"/>
    </xf>
    <xf numFmtId="0" fontId="3" fillId="2" borderId="23" xfId="8" applyFont="1" applyFill="1" applyBorder="1" applyAlignment="1">
      <alignment horizontal="center" vertical="center"/>
    </xf>
    <xf numFmtId="0" fontId="3" fillId="2" borderId="24" xfId="8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8" applyFont="1" applyBorder="1" applyAlignment="1">
      <alignment horizontal="left" vertical="center" wrapText="1"/>
    </xf>
    <xf numFmtId="0" fontId="2" fillId="0" borderId="2" xfId="1" applyFont="1" applyBorder="1" applyAlignment="1" applyProtection="1">
      <alignment vertical="top" wrapText="1"/>
    </xf>
    <xf numFmtId="0" fontId="2" fillId="0" borderId="18" xfId="1" applyFont="1" applyBorder="1" applyAlignment="1" applyProtection="1">
      <alignment vertical="top"/>
    </xf>
    <xf numFmtId="0" fontId="2" fillId="0" borderId="3" xfId="1" applyFont="1" applyBorder="1" applyAlignment="1" applyProtection="1">
      <alignment vertical="top"/>
    </xf>
    <xf numFmtId="0" fontId="2" fillId="0" borderId="6" xfId="8" applyBorder="1" applyAlignment="1">
      <alignment horizontal="left" vertical="center"/>
    </xf>
    <xf numFmtId="0" fontId="2" fillId="0" borderId="9" xfId="8" applyBorder="1" applyAlignment="1">
      <alignment horizontal="left" vertical="center"/>
    </xf>
    <xf numFmtId="0" fontId="3" fillId="2" borderId="20" xfId="8" applyFont="1" applyFill="1" applyBorder="1" applyAlignment="1">
      <alignment horizontal="center" vertical="center"/>
    </xf>
    <xf numFmtId="0" fontId="3" fillId="2" borderId="21" xfId="8" applyFont="1" applyFill="1" applyBorder="1" applyAlignment="1">
      <alignment horizontal="center" vertical="center"/>
    </xf>
    <xf numFmtId="0" fontId="3" fillId="2" borderId="34" xfId="8" applyFont="1" applyFill="1" applyBorder="1" applyAlignment="1">
      <alignment horizontal="center" vertical="center"/>
    </xf>
    <xf numFmtId="0" fontId="10" fillId="0" borderId="11" xfId="8" applyFont="1" applyBorder="1" applyAlignment="1">
      <alignment horizontal="left" vertical="center"/>
    </xf>
    <xf numFmtId="0" fontId="10" fillId="0" borderId="1" xfId="8" applyFont="1" applyBorder="1" applyAlignment="1">
      <alignment horizontal="left" vertical="center"/>
    </xf>
    <xf numFmtId="0" fontId="5" fillId="0" borderId="1" xfId="1" applyBorder="1" applyAlignment="1" applyProtection="1">
      <alignment horizontal="center" vertical="center"/>
    </xf>
    <xf numFmtId="0" fontId="2" fillId="0" borderId="1" xfId="8" applyBorder="1" applyAlignment="1">
      <alignment horizontal="center" vertical="center"/>
    </xf>
    <xf numFmtId="0" fontId="2" fillId="0" borderId="4" xfId="8" applyBorder="1" applyAlignment="1">
      <alignment horizontal="center" vertical="center"/>
    </xf>
    <xf numFmtId="0" fontId="3" fillId="0" borderId="29" xfId="8" applyFont="1" applyBorder="1" applyAlignment="1">
      <alignment horizontal="left" vertical="center"/>
    </xf>
    <xf numFmtId="0" fontId="3" fillId="0" borderId="30" xfId="8" applyFont="1" applyBorder="1" applyAlignment="1">
      <alignment horizontal="left" vertical="center"/>
    </xf>
    <xf numFmtId="0" fontId="5" fillId="0" borderId="30" xfId="1" applyBorder="1" applyAlignment="1" applyProtection="1">
      <alignment horizontal="center" vertical="center"/>
    </xf>
    <xf numFmtId="0" fontId="2" fillId="0" borderId="30" xfId="8" applyBorder="1" applyAlignment="1">
      <alignment horizontal="center" vertical="center"/>
    </xf>
    <xf numFmtId="0" fontId="2" fillId="0" borderId="31" xfId="8" applyBorder="1" applyAlignment="1">
      <alignment horizontal="center" vertical="center"/>
    </xf>
    <xf numFmtId="0" fontId="3" fillId="0" borderId="11" xfId="9" applyFont="1" applyBorder="1" applyAlignment="1">
      <alignment horizontal="left" vertical="center"/>
    </xf>
    <xf numFmtId="0" fontId="3" fillId="0" borderId="1" xfId="9" applyFont="1" applyBorder="1" applyAlignment="1">
      <alignment horizontal="left" vertical="center"/>
    </xf>
    <xf numFmtId="0" fontId="5" fillId="0" borderId="2" xfId="1" applyBorder="1" applyAlignment="1" applyProtection="1">
      <alignment horizontal="center" vertical="center"/>
    </xf>
    <xf numFmtId="0" fontId="5" fillId="0" borderId="18" xfId="1" applyBorder="1" applyAlignment="1" applyProtection="1">
      <alignment horizontal="center" vertical="center"/>
    </xf>
    <xf numFmtId="0" fontId="5" fillId="0" borderId="19" xfId="1" applyBorder="1" applyAlignment="1" applyProtection="1">
      <alignment horizontal="center" vertical="center"/>
    </xf>
    <xf numFmtId="0" fontId="2" fillId="0" borderId="33" xfId="8" applyFont="1" applyBorder="1" applyAlignment="1">
      <alignment horizontal="left" vertical="top" wrapText="1"/>
    </xf>
    <xf numFmtId="0" fontId="2" fillId="0" borderId="27" xfId="8" applyBorder="1" applyAlignment="1">
      <alignment horizontal="left" vertical="top" wrapText="1"/>
    </xf>
    <xf numFmtId="0" fontId="2" fillId="0" borderId="28" xfId="8" applyBorder="1" applyAlignment="1">
      <alignment horizontal="left" vertical="top" wrapText="1"/>
    </xf>
    <xf numFmtId="0" fontId="3" fillId="0" borderId="2" xfId="8" applyFont="1" applyBorder="1" applyAlignment="1">
      <alignment horizontal="left"/>
    </xf>
    <xf numFmtId="0" fontId="3" fillId="0" borderId="3" xfId="8" applyFont="1" applyBorder="1" applyAlignment="1">
      <alignment horizontal="left"/>
    </xf>
    <xf numFmtId="0" fontId="5" fillId="0" borderId="1" xfId="1" applyBorder="1" applyAlignment="1" applyProtection="1">
      <alignment horizontal="center"/>
    </xf>
    <xf numFmtId="0" fontId="16" fillId="6" borderId="0" xfId="6" applyFont="1" applyFill="1" applyAlignment="1">
      <alignment horizontal="center" wrapText="1"/>
    </xf>
  </cellXfs>
  <cellStyles count="10">
    <cellStyle name="Hiperlink" xfId="1" builtinId="8"/>
    <cellStyle name="Moeda" xfId="2" builtinId="4"/>
    <cellStyle name="Normal" xfId="0" builtinId="0"/>
    <cellStyle name="Normal 2" xfId="4" xr:uid="{00000000-0005-0000-0000-000003000000}"/>
    <cellStyle name="Normal 2 2" xfId="5" xr:uid="{00000000-0005-0000-0000-000004000000}"/>
    <cellStyle name="Normal 2 3" xfId="9" xr:uid="{00000000-0005-0000-0000-000005000000}"/>
    <cellStyle name="Normal 3" xfId="6" xr:uid="{00000000-0005-0000-0000-000006000000}"/>
    <cellStyle name="Normal 4" xfId="8" xr:uid="{00000000-0005-0000-0000-000007000000}"/>
    <cellStyle name="Normal_Plan1" xfId="3" xr:uid="{00000000-0005-0000-0000-000008000000}"/>
    <cellStyle name="Separador de milhares 2" xfId="7" xr:uid="{00000000-0005-0000-0000-000009000000}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4</xdr:col>
      <xdr:colOff>1809750</xdr:colOff>
      <xdr:row>1</xdr:row>
      <xdr:rowOff>47625</xdr:rowOff>
    </xdr:to>
    <xdr:pic>
      <xdr:nvPicPr>
        <xdr:cNvPr id="2" name="Picture 14" descr="TESTEIR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70104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35</xdr:row>
      <xdr:rowOff>495300</xdr:rowOff>
    </xdr:from>
    <xdr:to>
      <xdr:col>3</xdr:col>
      <xdr:colOff>1495425</xdr:colOff>
      <xdr:row>35</xdr:row>
      <xdr:rowOff>2114550</xdr:rowOff>
    </xdr:to>
    <xdr:pic>
      <xdr:nvPicPr>
        <xdr:cNvPr id="5" name="Imagem 4" descr="http://www.lpm.com.br/livros/Imagens/valentina_os_subterraneos_9788525432391_p.jpg">
          <a:extLst>
            <a:ext uri="{FF2B5EF4-FFF2-40B4-BE49-F238E27FC236}">
              <a16:creationId xmlns:a16="http://schemas.microsoft.com/office/drawing/2014/main" id="{96CA5E60-7E9A-4B5A-92C0-50449B0C3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12630150"/>
          <a:ext cx="11239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lpm.com.br/site/default.asp?Template=../livros/layout_produto.asp&amp;CategoriaID=645528&amp;ID=848274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lpm.com.br/livros/Imagens/valentina_os_subterraneos_9788525432391_hd.jpg" TargetMode="External"/><Relationship Id="rId1" Type="http://schemas.openxmlformats.org/officeDocument/2006/relationships/hyperlink" Target="http://www.lpm.com.br/livros/Imagens/valentina_2_subterraneos_2018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lpm.com.br/site/default.asp?TroncoID=805134&amp;SecaoID=948848&amp;SubsecaoID=0&amp;Template=../livros/layout_autor.asp&amp;AutorID=71945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8"/>
  <sheetViews>
    <sheetView showGridLines="0" tabSelected="1" zoomScaleSheetLayoutView="75" workbookViewId="0">
      <selection activeCell="C26" sqref="C26:E26"/>
    </sheetView>
  </sheetViews>
  <sheetFormatPr defaultRowHeight="12.75" x14ac:dyDescent="0.2"/>
  <cols>
    <col min="1" max="1" width="12.42578125" style="17" customWidth="1"/>
    <col min="2" max="2" width="15.42578125" style="17" customWidth="1"/>
    <col min="3" max="3" width="26.140625" style="15" customWidth="1"/>
    <col min="4" max="4" width="24" style="15" customWidth="1"/>
    <col min="5" max="5" width="27.42578125" style="15" customWidth="1"/>
    <col min="6" max="6" width="9.140625" style="15"/>
    <col min="7" max="7" width="28.7109375" style="15" customWidth="1"/>
    <col min="8" max="16384" width="9.140625" style="15"/>
  </cols>
  <sheetData>
    <row r="1" spans="1:5" ht="42" customHeight="1" x14ac:dyDescent="0.2">
      <c r="A1" s="47"/>
      <c r="B1" s="48"/>
      <c r="C1" s="48"/>
      <c r="D1" s="48"/>
      <c r="E1" s="48"/>
    </row>
    <row r="2" spans="1:5" ht="23.25" customHeight="1" x14ac:dyDescent="0.2">
      <c r="A2" s="49" t="str">
        <f>+C7</f>
        <v>VALENTINA: OS SUBTERRANEOS V. 2 - CONVENCIONAL</v>
      </c>
      <c r="B2" s="50"/>
      <c r="C2" s="50"/>
      <c r="D2" s="50"/>
      <c r="E2" s="50"/>
    </row>
    <row r="3" spans="1:5" s="16" customFormat="1" ht="9.75" customHeight="1" thickBot="1" x14ac:dyDescent="0.25">
      <c r="A3" s="51"/>
      <c r="B3" s="51"/>
      <c r="C3" s="51"/>
      <c r="D3" s="51"/>
      <c r="E3" s="51"/>
    </row>
    <row r="4" spans="1:5" s="17" customFormat="1" ht="24.95" customHeight="1" x14ac:dyDescent="0.2">
      <c r="A4" s="52" t="s">
        <v>2</v>
      </c>
      <c r="B4" s="53"/>
      <c r="C4" s="53"/>
      <c r="D4" s="53"/>
      <c r="E4" s="54"/>
    </row>
    <row r="5" spans="1:5" s="17" customFormat="1" ht="20.100000000000001" customHeight="1" x14ac:dyDescent="0.2">
      <c r="A5" s="55" t="s">
        <v>16</v>
      </c>
      <c r="B5" s="56"/>
      <c r="C5" s="18">
        <v>9788525432391</v>
      </c>
      <c r="D5" s="19" t="s">
        <v>42</v>
      </c>
      <c r="E5" s="20">
        <v>49019900</v>
      </c>
    </row>
    <row r="6" spans="1:5" s="17" customFormat="1" ht="20.100000000000001" customHeight="1" x14ac:dyDescent="0.2">
      <c r="A6" s="21" t="s">
        <v>17</v>
      </c>
      <c r="B6" s="22"/>
      <c r="C6" s="18">
        <v>9788525432391</v>
      </c>
      <c r="D6" s="19" t="s">
        <v>20</v>
      </c>
      <c r="E6" s="23" t="s">
        <v>34</v>
      </c>
    </row>
    <row r="7" spans="1:5" s="17" customFormat="1" ht="20.100000000000001" customHeight="1" x14ac:dyDescent="0.2">
      <c r="A7" s="42" t="s">
        <v>18</v>
      </c>
      <c r="B7" s="43"/>
      <c r="C7" s="44" t="s">
        <v>87</v>
      </c>
      <c r="D7" s="45"/>
      <c r="E7" s="46"/>
    </row>
    <row r="8" spans="1:5" s="17" customFormat="1" ht="20.100000000000001" customHeight="1" x14ac:dyDescent="0.2">
      <c r="A8" s="42" t="s">
        <v>19</v>
      </c>
      <c r="B8" s="43"/>
      <c r="C8" s="44"/>
      <c r="D8" s="45"/>
      <c r="E8" s="46"/>
    </row>
    <row r="9" spans="1:5" s="17" customFormat="1" ht="20.100000000000001" customHeight="1" x14ac:dyDescent="0.2">
      <c r="A9" s="42" t="s">
        <v>21</v>
      </c>
      <c r="B9" s="43"/>
      <c r="C9" s="44" t="s">
        <v>73</v>
      </c>
      <c r="D9" s="45"/>
      <c r="E9" s="46"/>
    </row>
    <row r="10" spans="1:5" s="17" customFormat="1" ht="20.100000000000001" customHeight="1" x14ac:dyDescent="0.2">
      <c r="A10" s="42" t="s">
        <v>14</v>
      </c>
      <c r="B10" s="43"/>
      <c r="C10" s="44" t="s">
        <v>94</v>
      </c>
      <c r="D10" s="45"/>
      <c r="E10" s="46"/>
    </row>
    <row r="11" spans="1:5" s="17" customFormat="1" ht="20.100000000000001" customHeight="1" thickBot="1" x14ac:dyDescent="0.25">
      <c r="A11" s="24" t="s">
        <v>0</v>
      </c>
      <c r="B11" s="25"/>
      <c r="C11" s="44"/>
      <c r="D11" s="45"/>
      <c r="E11" s="46"/>
    </row>
    <row r="12" spans="1:5" s="17" customFormat="1" ht="24.75" customHeight="1" x14ac:dyDescent="0.2">
      <c r="A12" s="60" t="s">
        <v>1</v>
      </c>
      <c r="B12" s="61"/>
      <c r="C12" s="61"/>
      <c r="D12" s="61"/>
      <c r="E12" s="62"/>
    </row>
    <row r="13" spans="1:5" s="17" customFormat="1" ht="20.100000000000001" customHeight="1" x14ac:dyDescent="0.2">
      <c r="A13" s="42" t="s">
        <v>22</v>
      </c>
      <c r="B13" s="43"/>
      <c r="C13" s="4">
        <v>36.9</v>
      </c>
      <c r="D13" s="21" t="s">
        <v>68</v>
      </c>
      <c r="E13" s="26" t="s">
        <v>75</v>
      </c>
    </row>
    <row r="14" spans="1:5" s="17" customFormat="1" ht="20.100000000000001" customHeight="1" x14ac:dyDescent="0.2">
      <c r="A14" s="42" t="s">
        <v>24</v>
      </c>
      <c r="B14" s="43"/>
      <c r="C14" s="27"/>
      <c r="D14" s="28" t="s">
        <v>23</v>
      </c>
      <c r="E14" s="27"/>
    </row>
    <row r="15" spans="1:5" s="17" customFormat="1" ht="19.5" customHeight="1" x14ac:dyDescent="0.2">
      <c r="A15" s="63" t="s">
        <v>33</v>
      </c>
      <c r="B15" s="29" t="s">
        <v>31</v>
      </c>
      <c r="C15" s="26">
        <v>16</v>
      </c>
      <c r="D15" s="28" t="s">
        <v>39</v>
      </c>
      <c r="E15" s="30"/>
    </row>
    <row r="16" spans="1:5" s="17" customFormat="1" ht="20.100000000000001" customHeight="1" x14ac:dyDescent="0.2">
      <c r="A16" s="63"/>
      <c r="B16" s="29" t="s">
        <v>32</v>
      </c>
      <c r="C16" s="26">
        <v>23</v>
      </c>
      <c r="D16" s="28" t="s">
        <v>25</v>
      </c>
      <c r="E16" s="31" t="s">
        <v>49</v>
      </c>
    </row>
    <row r="17" spans="1:5" s="17" customFormat="1" ht="20.100000000000001" customHeight="1" x14ac:dyDescent="0.2">
      <c r="A17" s="63"/>
      <c r="B17" s="29" t="s">
        <v>67</v>
      </c>
      <c r="C17" s="32">
        <v>1.3</v>
      </c>
      <c r="D17" s="28" t="s">
        <v>29</v>
      </c>
      <c r="E17" s="33">
        <v>0.27600000000000002</v>
      </c>
    </row>
    <row r="18" spans="1:5" s="17" customFormat="1" ht="20.100000000000001" customHeight="1" thickBot="1" x14ac:dyDescent="0.25">
      <c r="A18" s="64" t="s">
        <v>26</v>
      </c>
      <c r="B18" s="65"/>
      <c r="C18" s="34"/>
      <c r="D18" s="35" t="s">
        <v>41</v>
      </c>
      <c r="E18" s="36"/>
    </row>
    <row r="19" spans="1:5" s="17" customFormat="1" ht="24.95" customHeight="1" x14ac:dyDescent="0.2">
      <c r="A19" s="66" t="s">
        <v>3</v>
      </c>
      <c r="B19" s="67"/>
      <c r="C19" s="67"/>
      <c r="D19" s="67"/>
      <c r="E19" s="68"/>
    </row>
    <row r="20" spans="1:5" s="17" customFormat="1" ht="20.100000000000001" customHeight="1" x14ac:dyDescent="0.2">
      <c r="A20" s="42" t="s">
        <v>4</v>
      </c>
      <c r="B20" s="43"/>
      <c r="C20" s="41">
        <v>2018</v>
      </c>
      <c r="D20" s="29" t="s">
        <v>5</v>
      </c>
      <c r="E20" s="27">
        <v>1</v>
      </c>
    </row>
    <row r="21" spans="1:5" s="17" customFormat="1" ht="20.100000000000001" customHeight="1" x14ac:dyDescent="0.2">
      <c r="A21" s="42" t="s">
        <v>7</v>
      </c>
      <c r="B21" s="43"/>
      <c r="C21" s="38">
        <v>160</v>
      </c>
      <c r="D21" s="29" t="s">
        <v>12</v>
      </c>
      <c r="E21" s="39">
        <v>43146</v>
      </c>
    </row>
    <row r="22" spans="1:5" s="17" customFormat="1" ht="20.100000000000001" customHeight="1" x14ac:dyDescent="0.2">
      <c r="A22" s="42" t="s">
        <v>27</v>
      </c>
      <c r="B22" s="43"/>
      <c r="C22" s="38" t="s">
        <v>51</v>
      </c>
      <c r="D22" s="28" t="s">
        <v>6</v>
      </c>
      <c r="E22" s="27" t="s">
        <v>36</v>
      </c>
    </row>
    <row r="23" spans="1:5" s="17" customFormat="1" ht="20.100000000000001" customHeight="1" x14ac:dyDescent="0.2">
      <c r="A23" s="42" t="s">
        <v>40</v>
      </c>
      <c r="B23" s="43"/>
      <c r="C23" s="38" t="s">
        <v>35</v>
      </c>
      <c r="D23" s="28" t="s">
        <v>37</v>
      </c>
      <c r="E23" s="27" t="s">
        <v>38</v>
      </c>
    </row>
    <row r="24" spans="1:5" s="17" customFormat="1" ht="20.100000000000001" customHeight="1" x14ac:dyDescent="0.2">
      <c r="A24" s="42" t="s">
        <v>8</v>
      </c>
      <c r="B24" s="43"/>
      <c r="C24" s="57" t="s">
        <v>96</v>
      </c>
      <c r="D24" s="58"/>
      <c r="E24" s="59"/>
    </row>
    <row r="25" spans="1:5" s="17" customFormat="1" ht="20.100000000000001" customHeight="1" x14ac:dyDescent="0.2">
      <c r="A25" s="42" t="s">
        <v>30</v>
      </c>
      <c r="B25" s="43"/>
      <c r="C25" s="57" t="s">
        <v>74</v>
      </c>
      <c r="D25" s="58"/>
      <c r="E25" s="59"/>
    </row>
    <row r="26" spans="1:5" s="17" customFormat="1" ht="27.75" customHeight="1" x14ac:dyDescent="0.2">
      <c r="A26" s="69" t="s">
        <v>70</v>
      </c>
      <c r="B26" s="70"/>
      <c r="C26" s="71" t="s">
        <v>76</v>
      </c>
      <c r="D26" s="58"/>
      <c r="E26" s="59"/>
    </row>
    <row r="27" spans="1:5" s="17" customFormat="1" ht="20.100000000000001" customHeight="1" x14ac:dyDescent="0.2">
      <c r="A27" s="42" t="s">
        <v>72</v>
      </c>
      <c r="B27" s="43"/>
      <c r="C27" s="58" t="s">
        <v>95</v>
      </c>
      <c r="D27" s="58"/>
      <c r="E27" s="59"/>
    </row>
    <row r="28" spans="1:5" s="17" customFormat="1" ht="20.100000000000001" customHeight="1" x14ac:dyDescent="0.2">
      <c r="A28" s="42" t="s">
        <v>9</v>
      </c>
      <c r="B28" s="43"/>
      <c r="C28" s="58" t="s">
        <v>73</v>
      </c>
      <c r="D28" s="58"/>
      <c r="E28" s="59"/>
    </row>
    <row r="29" spans="1:5" s="17" customFormat="1" ht="20.100000000000001" customHeight="1" x14ac:dyDescent="0.2">
      <c r="A29" s="42" t="s">
        <v>10</v>
      </c>
      <c r="B29" s="43"/>
      <c r="C29" s="58"/>
      <c r="D29" s="58"/>
      <c r="E29" s="59"/>
    </row>
    <row r="30" spans="1:5" s="17" customFormat="1" ht="20.100000000000001" customHeight="1" x14ac:dyDescent="0.2">
      <c r="A30" s="42" t="s">
        <v>11</v>
      </c>
      <c r="B30" s="43"/>
      <c r="C30" s="58"/>
      <c r="D30" s="58"/>
      <c r="E30" s="59"/>
    </row>
    <row r="31" spans="1:5" s="17" customFormat="1" ht="20.100000000000001" customHeight="1" x14ac:dyDescent="0.2">
      <c r="A31" s="42" t="s">
        <v>52</v>
      </c>
      <c r="B31" s="43"/>
      <c r="C31" s="58"/>
      <c r="D31" s="58"/>
      <c r="E31" s="59"/>
    </row>
    <row r="32" spans="1:5" s="17" customFormat="1" ht="20.100000000000001" customHeight="1" thickBot="1" x14ac:dyDescent="0.25">
      <c r="A32" s="64" t="s">
        <v>71</v>
      </c>
      <c r="B32" s="65"/>
      <c r="C32" s="75"/>
      <c r="D32" s="75"/>
      <c r="E32" s="76"/>
    </row>
    <row r="33" spans="1:5" s="17" customFormat="1" ht="17.25" customHeight="1" x14ac:dyDescent="0.2">
      <c r="A33" s="52" t="s">
        <v>28</v>
      </c>
      <c r="B33" s="53"/>
      <c r="C33" s="53"/>
      <c r="D33" s="53"/>
      <c r="E33" s="54"/>
    </row>
    <row r="34" spans="1:5" s="17" customFormat="1" ht="256.5" customHeight="1" x14ac:dyDescent="0.2">
      <c r="A34" s="72" t="s">
        <v>88</v>
      </c>
      <c r="B34" s="73"/>
      <c r="C34" s="73"/>
      <c r="D34" s="73"/>
      <c r="E34" s="74"/>
    </row>
    <row r="35" spans="1:5" s="17" customFormat="1" ht="17.25" customHeight="1" x14ac:dyDescent="0.2">
      <c r="A35" s="77" t="s">
        <v>15</v>
      </c>
      <c r="B35" s="78"/>
      <c r="C35" s="78"/>
      <c r="D35" s="78"/>
      <c r="E35" s="79"/>
    </row>
    <row r="36" spans="1:5" s="17" customFormat="1" ht="207" customHeight="1" x14ac:dyDescent="0.2">
      <c r="A36" s="42" t="s">
        <v>13</v>
      </c>
      <c r="B36" s="43"/>
      <c r="C36" s="15"/>
      <c r="D36"/>
      <c r="E36" s="2"/>
    </row>
    <row r="37" spans="1:5" s="17" customFormat="1" ht="20.100000000000001" customHeight="1" x14ac:dyDescent="0.2">
      <c r="A37" s="80" t="s">
        <v>45</v>
      </c>
      <c r="B37" s="81"/>
      <c r="C37" s="82" t="s">
        <v>89</v>
      </c>
      <c r="D37" s="83"/>
      <c r="E37" s="84"/>
    </row>
    <row r="38" spans="1:5" s="17" customFormat="1" ht="19.5" customHeight="1" x14ac:dyDescent="0.2">
      <c r="A38" s="85" t="s">
        <v>44</v>
      </c>
      <c r="B38" s="86"/>
      <c r="C38" s="87" t="s">
        <v>91</v>
      </c>
      <c r="D38" s="88"/>
      <c r="E38" s="89"/>
    </row>
    <row r="39" spans="1:5" s="17" customFormat="1" ht="20.25" customHeight="1" x14ac:dyDescent="0.2">
      <c r="A39" s="90" t="s">
        <v>43</v>
      </c>
      <c r="B39" s="91"/>
      <c r="C39" s="92" t="s">
        <v>90</v>
      </c>
      <c r="D39" s="93"/>
      <c r="E39" s="94"/>
    </row>
    <row r="40" spans="1:5" ht="267" customHeight="1" thickBot="1" x14ac:dyDescent="0.25">
      <c r="A40" s="64" t="s">
        <v>46</v>
      </c>
      <c r="B40" s="65"/>
      <c r="C40" s="95" t="s">
        <v>93</v>
      </c>
      <c r="D40" s="96"/>
      <c r="E40" s="97"/>
    </row>
    <row r="41" spans="1:5" ht="21.75" customHeight="1" x14ac:dyDescent="0.2">
      <c r="A41" s="98" t="s">
        <v>50</v>
      </c>
      <c r="B41" s="99"/>
      <c r="C41" s="100" t="s">
        <v>92</v>
      </c>
      <c r="D41" s="100"/>
      <c r="E41" s="100"/>
    </row>
    <row r="45" spans="1:5" ht="25.5" x14ac:dyDescent="0.2">
      <c r="D45" s="40" t="s">
        <v>48</v>
      </c>
    </row>
    <row r="55" spans="2:6" ht="8.25" customHeight="1" x14ac:dyDescent="0.2"/>
    <row r="56" spans="2:6" ht="9" customHeight="1" x14ac:dyDescent="0.2"/>
    <row r="57" spans="2:6" x14ac:dyDescent="0.2">
      <c r="F57" s="37"/>
    </row>
    <row r="58" spans="2:6" x14ac:dyDescent="0.2">
      <c r="B58" s="15"/>
    </row>
    <row r="62" spans="2:6" x14ac:dyDescent="0.2">
      <c r="F62" s="17"/>
    </row>
    <row r="63" spans="2:6" x14ac:dyDescent="0.2">
      <c r="F63" s="17"/>
    </row>
    <row r="64" spans="2:6" x14ac:dyDescent="0.2">
      <c r="F64" s="17"/>
    </row>
    <row r="65" spans="6:6" x14ac:dyDescent="0.2">
      <c r="F65" s="17"/>
    </row>
    <row r="66" spans="6:6" x14ac:dyDescent="0.2">
      <c r="F66" s="17"/>
    </row>
    <row r="67" spans="6:6" x14ac:dyDescent="0.2">
      <c r="F67" s="17"/>
    </row>
    <row r="68" spans="6:6" x14ac:dyDescent="0.2">
      <c r="F68" s="17"/>
    </row>
    <row r="69" spans="6:6" x14ac:dyDescent="0.2">
      <c r="F69" s="17"/>
    </row>
    <row r="70" spans="6:6" x14ac:dyDescent="0.2">
      <c r="F70" s="17"/>
    </row>
    <row r="71" spans="6:6" x14ac:dyDescent="0.2">
      <c r="F71" s="17"/>
    </row>
    <row r="72" spans="6:6" x14ac:dyDescent="0.2">
      <c r="F72" s="17"/>
    </row>
    <row r="73" spans="6:6" x14ac:dyDescent="0.2">
      <c r="F73" s="17"/>
    </row>
    <row r="74" spans="6:6" x14ac:dyDescent="0.2">
      <c r="F74" s="17"/>
    </row>
    <row r="75" spans="6:6" x14ac:dyDescent="0.2">
      <c r="F75" s="17"/>
    </row>
    <row r="76" spans="6:6" x14ac:dyDescent="0.2">
      <c r="F76" s="17"/>
    </row>
    <row r="77" spans="6:6" x14ac:dyDescent="0.2">
      <c r="F77" s="17"/>
    </row>
    <row r="78" spans="6:6" x14ac:dyDescent="0.2">
      <c r="F78" s="17"/>
    </row>
    <row r="79" spans="6:6" x14ac:dyDescent="0.2">
      <c r="F79" s="17"/>
    </row>
    <row r="80" spans="6:6" x14ac:dyDescent="0.2">
      <c r="F80" s="17"/>
    </row>
    <row r="81" spans="6:6" x14ac:dyDescent="0.2">
      <c r="F81" s="17"/>
    </row>
    <row r="82" spans="6:6" x14ac:dyDescent="0.2">
      <c r="F82" s="17"/>
    </row>
    <row r="83" spans="6:6" x14ac:dyDescent="0.2">
      <c r="F83" s="17"/>
    </row>
    <row r="84" spans="6:6" x14ac:dyDescent="0.2">
      <c r="F84" s="17"/>
    </row>
    <row r="85" spans="6:6" x14ac:dyDescent="0.2">
      <c r="F85" s="17"/>
    </row>
    <row r="86" spans="6:6" x14ac:dyDescent="0.2">
      <c r="F86" s="17"/>
    </row>
    <row r="87" spans="6:6" x14ac:dyDescent="0.2">
      <c r="F87" s="17"/>
    </row>
    <row r="88" spans="6:6" x14ac:dyDescent="0.2">
      <c r="F88" s="17"/>
    </row>
    <row r="89" spans="6:6" x14ac:dyDescent="0.2">
      <c r="F89" s="17"/>
    </row>
    <row r="90" spans="6:6" x14ac:dyDescent="0.2">
      <c r="F90" s="17"/>
    </row>
    <row r="91" spans="6:6" x14ac:dyDescent="0.2">
      <c r="F91" s="17"/>
    </row>
    <row r="92" spans="6:6" x14ac:dyDescent="0.2">
      <c r="F92" s="17"/>
    </row>
    <row r="93" spans="6:6" x14ac:dyDescent="0.2">
      <c r="F93" s="17"/>
    </row>
    <row r="94" spans="6:6" x14ac:dyDescent="0.2">
      <c r="F94" s="17"/>
    </row>
    <row r="95" spans="6:6" x14ac:dyDescent="0.2">
      <c r="F95" s="17"/>
    </row>
    <row r="96" spans="6:6" x14ac:dyDescent="0.2">
      <c r="F96" s="17"/>
    </row>
    <row r="97" spans="6:6" x14ac:dyDescent="0.2">
      <c r="F97" s="17"/>
    </row>
    <row r="98" spans="6:6" x14ac:dyDescent="0.2">
      <c r="F98" s="17"/>
    </row>
    <row r="99" spans="6:6" x14ac:dyDescent="0.2">
      <c r="F99" s="17"/>
    </row>
    <row r="100" spans="6:6" x14ac:dyDescent="0.2">
      <c r="F100" s="17"/>
    </row>
    <row r="101" spans="6:6" x14ac:dyDescent="0.2">
      <c r="F101" s="17"/>
    </row>
    <row r="102" spans="6:6" x14ac:dyDescent="0.2">
      <c r="F102" s="17"/>
    </row>
    <row r="103" spans="6:6" x14ac:dyDescent="0.2">
      <c r="F103" s="17"/>
    </row>
    <row r="104" spans="6:6" x14ac:dyDescent="0.2">
      <c r="F104" s="17"/>
    </row>
    <row r="116" ht="13.5" customHeight="1" x14ac:dyDescent="0.2"/>
    <row r="117" ht="12.75" customHeight="1" x14ac:dyDescent="0.2"/>
    <row r="118" ht="12" customHeight="1" x14ac:dyDescent="0.2"/>
  </sheetData>
  <dataConsolidate/>
  <mergeCells count="56">
    <mergeCell ref="A39:B39"/>
    <mergeCell ref="C39:E39"/>
    <mergeCell ref="A40:B40"/>
    <mergeCell ref="C40:E40"/>
    <mergeCell ref="A41:B41"/>
    <mergeCell ref="C41:E41"/>
    <mergeCell ref="A35:E35"/>
    <mergeCell ref="A36:B36"/>
    <mergeCell ref="A37:B37"/>
    <mergeCell ref="C37:E37"/>
    <mergeCell ref="A38:B38"/>
    <mergeCell ref="C38:E38"/>
    <mergeCell ref="A34:E34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E33"/>
    <mergeCell ref="A25:B25"/>
    <mergeCell ref="C25:E25"/>
    <mergeCell ref="A26:B26"/>
    <mergeCell ref="C26:E26"/>
    <mergeCell ref="A27:B27"/>
    <mergeCell ref="C27:E27"/>
    <mergeCell ref="A24:B24"/>
    <mergeCell ref="C24:E24"/>
    <mergeCell ref="C11:E11"/>
    <mergeCell ref="A12:E12"/>
    <mergeCell ref="A13:B13"/>
    <mergeCell ref="A14:B14"/>
    <mergeCell ref="A15:A17"/>
    <mergeCell ref="A18:B18"/>
    <mergeCell ref="A19:E19"/>
    <mergeCell ref="A20:B20"/>
    <mergeCell ref="A21:B21"/>
    <mergeCell ref="A22:B22"/>
    <mergeCell ref="A23:B23"/>
    <mergeCell ref="A8:B8"/>
    <mergeCell ref="C8:E8"/>
    <mergeCell ref="A9:B9"/>
    <mergeCell ref="C9:E9"/>
    <mergeCell ref="A10:B10"/>
    <mergeCell ref="C10:E10"/>
    <mergeCell ref="A7:B7"/>
    <mergeCell ref="C7:E7"/>
    <mergeCell ref="A1:E1"/>
    <mergeCell ref="A2:E2"/>
    <mergeCell ref="A3:E3"/>
    <mergeCell ref="A4:E4"/>
    <mergeCell ref="A5:B5"/>
  </mergeCells>
  <conditionalFormatting sqref="C5:C6">
    <cfRule type="cellIs" dxfId="10" priority="9" operator="lessThan">
      <formula>0</formula>
    </cfRule>
  </conditionalFormatting>
  <conditionalFormatting sqref="A1:E1">
    <cfRule type="cellIs" dxfId="9" priority="8" operator="equal">
      <formula>"###"</formula>
    </cfRule>
  </conditionalFormatting>
  <conditionalFormatting sqref="C29:E33 A1:B33 A34:E35 C1:E25 A37:E1048576 A36:C36 E36 F1:XFD1048576">
    <cfRule type="cellIs" dxfId="8" priority="7" operator="equal">
      <formula>"###"</formula>
    </cfRule>
  </conditionalFormatting>
  <conditionalFormatting sqref="C39:E39">
    <cfRule type="cellIs" dxfId="7" priority="4" operator="equal">
      <formula>"###"</formula>
    </cfRule>
  </conditionalFormatting>
  <conditionalFormatting sqref="A26:B26">
    <cfRule type="cellIs" dxfId="6" priority="3" operator="equal">
      <formula>"###"</formula>
    </cfRule>
  </conditionalFormatting>
  <conditionalFormatting sqref="A26:B26">
    <cfRule type="cellIs" dxfId="5" priority="2" operator="equal">
      <formula>"###"</formula>
    </cfRule>
  </conditionalFormatting>
  <conditionalFormatting sqref="A32:B32">
    <cfRule type="cellIs" dxfId="4" priority="1" operator="equal">
      <formula>"###"</formula>
    </cfRule>
  </conditionalFormatting>
  <dataValidations count="3">
    <dataValidation type="list" allowBlank="1" showInputMessage="1" showErrorMessage="1" sqref="C22" xr:uid="{00000000-0002-0000-0000-000000000000}">
      <formula1>"BROCHURA, CAPA DURA"</formula1>
    </dataValidation>
    <dataValidation type="list" allowBlank="1" showInputMessage="1" showErrorMessage="1" sqref="E14" xr:uid="{00000000-0002-0000-0000-000001000000}">
      <formula1>#REF!</formula1>
    </dataValidation>
    <dataValidation type="textLength" allowBlank="1" showInputMessage="1" showErrorMessage="1" sqref="C5:C6" xr:uid="{00000000-0002-0000-0000-000002000000}">
      <formula1>0</formula1>
      <formula2>13</formula2>
    </dataValidation>
  </dataValidations>
  <hyperlinks>
    <hyperlink ref="C39" r:id="rId1" xr:uid="{00000000-0004-0000-0000-000000000000}"/>
    <hyperlink ref="C37" r:id="rId2" xr:uid="{C60656D5-00DF-4CEC-B3CA-9327DEEA3F17}"/>
    <hyperlink ref="C38" r:id="rId3" xr:uid="{2D488085-0F0A-460D-A84F-5F592C1953A3}"/>
    <hyperlink ref="C41" r:id="rId4" xr:uid="{ED2ED020-6FF5-458E-87F9-AD24CF5213EF}"/>
  </hyperlinks>
  <printOptions horizontalCentered="1"/>
  <pageMargins left="0.39370078740157483" right="0.19685039370078741" top="0.39370078740157483" bottom="0.39370078740157483" header="0.51181102362204722" footer="0.51181102362204722"/>
  <pageSetup paperSize="9" scale="90" orientation="portrait" r:id="rId5"/>
  <headerFooter alignWithMargins="0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C16" sqref="C16"/>
    </sheetView>
  </sheetViews>
  <sheetFormatPr defaultRowHeight="12.75" x14ac:dyDescent="0.2"/>
  <cols>
    <col min="1" max="1" width="19.42578125" style="5" customWidth="1"/>
    <col min="2" max="2" width="22.42578125" style="5" bestFit="1" customWidth="1"/>
    <col min="3" max="3" width="19.28515625" style="5" customWidth="1"/>
    <col min="4" max="4" width="14" style="5" customWidth="1"/>
    <col min="5" max="5" width="29.28515625" style="5" customWidth="1"/>
    <col min="6" max="16384" width="9.140625" style="5"/>
  </cols>
  <sheetData>
    <row r="1" spans="1:5" ht="24" customHeight="1" x14ac:dyDescent="0.2"/>
    <row r="3" spans="1:5" x14ac:dyDescent="0.2">
      <c r="A3" s="5" t="s">
        <v>53</v>
      </c>
      <c r="B3" s="5" t="s">
        <v>54</v>
      </c>
      <c r="C3" s="5" t="s">
        <v>55</v>
      </c>
    </row>
    <row r="4" spans="1:5" x14ac:dyDescent="0.2">
      <c r="A4" s="5">
        <v>0.33600000000000002</v>
      </c>
      <c r="B4" s="5">
        <v>136</v>
      </c>
      <c r="C4" s="5">
        <f>A4/B4</f>
        <v>2.4705882352941176E-3</v>
      </c>
      <c r="D4" s="5" t="s">
        <v>56</v>
      </c>
      <c r="E4" s="5" t="s">
        <v>57</v>
      </c>
    </row>
    <row r="5" spans="1:5" ht="17.25" customHeight="1" x14ac:dyDescent="0.2">
      <c r="A5" s="5">
        <v>9.0999999999999998E-2</v>
      </c>
      <c r="B5" s="5">
        <v>80</v>
      </c>
      <c r="C5" s="5">
        <f>A5/B5</f>
        <v>1.1375000000000001E-3</v>
      </c>
      <c r="D5" s="5" t="s">
        <v>66</v>
      </c>
    </row>
    <row r="6" spans="1:5" ht="17.25" customHeight="1" x14ac:dyDescent="0.2"/>
    <row r="7" spans="1:5" ht="17.25" customHeight="1" x14ac:dyDescent="0.2">
      <c r="A7" s="6" t="s">
        <v>58</v>
      </c>
      <c r="B7" s="10" t="s">
        <v>59</v>
      </c>
      <c r="C7" s="6" t="s">
        <v>60</v>
      </c>
    </row>
    <row r="8" spans="1:5" x14ac:dyDescent="0.2">
      <c r="A8" s="6">
        <f>Ficha!$C$21</f>
        <v>160</v>
      </c>
      <c r="B8" s="6">
        <v>1.4488636363636364E-3</v>
      </c>
      <c r="C8" s="7">
        <f>A8*B8</f>
        <v>0.23181818181818181</v>
      </c>
    </row>
    <row r="9" spans="1:5" x14ac:dyDescent="0.2">
      <c r="A9" s="6"/>
      <c r="B9" s="6"/>
      <c r="C9" s="6"/>
    </row>
    <row r="10" spans="1:5" x14ac:dyDescent="0.2">
      <c r="A10" s="6"/>
      <c r="B10" s="6"/>
      <c r="C10" s="6"/>
    </row>
    <row r="11" spans="1:5" x14ac:dyDescent="0.2">
      <c r="A11" s="8" t="s">
        <v>61</v>
      </c>
      <c r="B11" s="9" t="s">
        <v>62</v>
      </c>
      <c r="C11" s="6" t="s">
        <v>60</v>
      </c>
    </row>
    <row r="12" spans="1:5" x14ac:dyDescent="0.2">
      <c r="A12" s="6">
        <f>Ficha!$C$21</f>
        <v>160</v>
      </c>
      <c r="B12" s="6">
        <v>2.4705880000000001E-3</v>
      </c>
      <c r="C12" s="7">
        <f>A12*B12</f>
        <v>0.39529407999999999</v>
      </c>
    </row>
    <row r="13" spans="1:5" x14ac:dyDescent="0.2">
      <c r="A13" s="6"/>
      <c r="B13" s="6"/>
      <c r="C13" s="7"/>
    </row>
    <row r="14" spans="1:5" x14ac:dyDescent="0.2">
      <c r="A14" s="6"/>
      <c r="B14" s="6"/>
      <c r="C14" s="6"/>
    </row>
    <row r="15" spans="1:5" x14ac:dyDescent="0.2">
      <c r="A15" s="6" t="s">
        <v>58</v>
      </c>
      <c r="B15" s="12" t="s">
        <v>63</v>
      </c>
      <c r="C15" s="6" t="s">
        <v>60</v>
      </c>
    </row>
    <row r="16" spans="1:5" x14ac:dyDescent="0.2">
      <c r="A16" s="6">
        <f>Ficha!$C$21</f>
        <v>160</v>
      </c>
      <c r="B16" s="6">
        <v>1.72480769230769</v>
      </c>
      <c r="C16" s="7">
        <f>A16*B16</f>
        <v>275.96923076923042</v>
      </c>
    </row>
    <row r="17" spans="1:3" x14ac:dyDescent="0.2">
      <c r="A17" s="6"/>
      <c r="B17" s="6"/>
      <c r="C17" s="6"/>
    </row>
    <row r="18" spans="1:3" x14ac:dyDescent="0.2">
      <c r="A18" s="6"/>
      <c r="B18" s="6"/>
      <c r="C18" s="6"/>
    </row>
    <row r="19" spans="1:3" x14ac:dyDescent="0.2">
      <c r="A19" s="6" t="s">
        <v>58</v>
      </c>
      <c r="B19" s="11" t="s">
        <v>65</v>
      </c>
      <c r="C19" s="6" t="s">
        <v>60</v>
      </c>
    </row>
    <row r="20" spans="1:3" x14ac:dyDescent="0.2">
      <c r="A20" s="6">
        <f>Ficha!$C$21</f>
        <v>160</v>
      </c>
      <c r="B20" s="6">
        <v>1.1375000000000001E-3</v>
      </c>
      <c r="C20" s="7">
        <f>A20*B20</f>
        <v>0.182</v>
      </c>
    </row>
    <row r="21" spans="1:3" x14ac:dyDescent="0.2">
      <c r="A21" s="6"/>
      <c r="B21" s="6"/>
      <c r="C21" s="6"/>
    </row>
    <row r="23" spans="1:3" x14ac:dyDescent="0.2">
      <c r="A23" s="101" t="s">
        <v>69</v>
      </c>
    </row>
    <row r="24" spans="1:3" x14ac:dyDescent="0.2">
      <c r="A24" s="101"/>
    </row>
    <row r="25" spans="1:3" x14ac:dyDescent="0.2">
      <c r="A25" s="101"/>
    </row>
    <row r="26" spans="1:3" x14ac:dyDescent="0.2">
      <c r="A26" s="101"/>
    </row>
    <row r="30" spans="1:3" x14ac:dyDescent="0.2">
      <c r="A30" s="6" t="s">
        <v>58</v>
      </c>
      <c r="B30" s="6" t="s">
        <v>64</v>
      </c>
      <c r="C30" s="6" t="s">
        <v>60</v>
      </c>
    </row>
    <row r="31" spans="1:3" x14ac:dyDescent="0.2">
      <c r="A31" s="6">
        <f>Ficha!$C$21</f>
        <v>160</v>
      </c>
      <c r="B31" s="6">
        <v>2.3437499999999999E-3</v>
      </c>
      <c r="C31" s="7">
        <f>A31*B31</f>
        <v>0.375</v>
      </c>
    </row>
  </sheetData>
  <mergeCells count="1">
    <mergeCell ref="A23:A2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B6" sqref="B6"/>
    </sheetView>
  </sheetViews>
  <sheetFormatPr defaultRowHeight="12.75" x14ac:dyDescent="0.2"/>
  <cols>
    <col min="1" max="1" width="22" customWidth="1"/>
    <col min="2" max="2" width="69.7109375" customWidth="1"/>
  </cols>
  <sheetData>
    <row r="1" spans="1:2" ht="15" x14ac:dyDescent="0.25">
      <c r="A1" s="3" t="s">
        <v>47</v>
      </c>
      <c r="B1" s="13" t="s">
        <v>77</v>
      </c>
    </row>
    <row r="2" spans="1:2" x14ac:dyDescent="0.2">
      <c r="A2" s="1"/>
      <c r="B2" s="14" t="s">
        <v>78</v>
      </c>
    </row>
    <row r="3" spans="1:2" x14ac:dyDescent="0.2">
      <c r="A3" s="1"/>
      <c r="B3" s="14" t="s">
        <v>79</v>
      </c>
    </row>
    <row r="4" spans="1:2" x14ac:dyDescent="0.2">
      <c r="A4" s="1"/>
      <c r="B4" s="14" t="s">
        <v>80</v>
      </c>
    </row>
    <row r="5" spans="1:2" x14ac:dyDescent="0.2">
      <c r="A5" s="1"/>
      <c r="B5" s="14" t="s">
        <v>81</v>
      </c>
    </row>
    <row r="6" spans="1:2" x14ac:dyDescent="0.2">
      <c r="A6" s="1"/>
      <c r="B6" s="14" t="s">
        <v>82</v>
      </c>
    </row>
    <row r="7" spans="1:2" x14ac:dyDescent="0.2">
      <c r="A7" s="1"/>
      <c r="B7" s="14" t="s">
        <v>83</v>
      </c>
    </row>
    <row r="8" spans="1:2" x14ac:dyDescent="0.2">
      <c r="A8" s="1"/>
      <c r="B8" s="14" t="s">
        <v>84</v>
      </c>
    </row>
    <row r="9" spans="1:2" x14ac:dyDescent="0.2">
      <c r="A9" s="1"/>
      <c r="B9" s="14" t="s">
        <v>85</v>
      </c>
    </row>
    <row r="10" spans="1:2" x14ac:dyDescent="0.2">
      <c r="A10" s="1"/>
      <c r="B10" s="14" t="s">
        <v>86</v>
      </c>
    </row>
    <row r="11" spans="1:2" x14ac:dyDescent="0.2">
      <c r="A11" s="1"/>
      <c r="B11" s="14"/>
    </row>
    <row r="12" spans="1:2" x14ac:dyDescent="0.2">
      <c r="A12" s="1"/>
      <c r="B12" s="14"/>
    </row>
  </sheetData>
  <conditionalFormatting sqref="B11">
    <cfRule type="cellIs" dxfId="3" priority="4" operator="equal">
      <formula>"###"</formula>
    </cfRule>
  </conditionalFormatting>
  <conditionalFormatting sqref="B11:B12">
    <cfRule type="cellIs" dxfId="2" priority="3" operator="equal">
      <formula>"###"</formula>
    </cfRule>
  </conditionalFormatting>
  <conditionalFormatting sqref="B11">
    <cfRule type="cellIs" dxfId="1" priority="2" operator="equal">
      <formula>"###"</formula>
    </cfRule>
  </conditionalFormatting>
  <conditionalFormatting sqref="B1:B10">
    <cfRule type="cellIs" dxfId="0" priority="1" operator="equal">
      <formula>"###"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Ficha</vt:lpstr>
      <vt:lpstr>peso</vt:lpstr>
      <vt:lpstr>Ficha catalográfica</vt:lpstr>
      <vt:lpstr>Ficha!Titulos_de_impressao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Sheila</cp:lastModifiedBy>
  <cp:lastPrinted>2014-08-08T12:21:51Z</cp:lastPrinted>
  <dcterms:created xsi:type="dcterms:W3CDTF">1997-01-10T22:22:50Z</dcterms:created>
  <dcterms:modified xsi:type="dcterms:W3CDTF">2018-02-14T14:39:45Z</dcterms:modified>
</cp:coreProperties>
</file>