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showInkAnnotation="0" defaultThemeVersion="124226"/>
  <mc:AlternateContent xmlns:mc="http://schemas.openxmlformats.org/markup-compatibility/2006">
    <mc:Choice Requires="x15">
      <x15ac:absPath xmlns:x15ac="http://schemas.microsoft.com/office/spreadsheetml/2010/11/ac" url="C:\1VENDAS\FICHAS\2CONVENCIONAL\"/>
    </mc:Choice>
  </mc:AlternateContent>
  <xr:revisionPtr revIDLastSave="0" documentId="13_ncr:1_{90BD8F4D-23A0-43BA-AF26-F9CD60B48F5B}" xr6:coauthVersionLast="36" xr6:coauthVersionMax="36" xr10:uidLastSave="{00000000-0000-0000-0000-000000000000}"/>
  <bookViews>
    <workbookView xWindow="-1290" yWindow="270" windowWidth="13740" windowHeight="8445" xr2:uid="{00000000-000D-0000-FFFF-FFFF00000000}"/>
  </bookViews>
  <sheets>
    <sheet name="Ficha" sheetId="5" r:id="rId1"/>
    <sheet name="peso" sheetId="4" state="hidden" r:id="rId2"/>
    <sheet name="Ficha catalográfica" sheetId="3" r:id="rId3"/>
  </sheets>
  <definedNames>
    <definedName name="_xlnm.Print_Titles" localSheetId="0">Ficha!$1:$2</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0" i="4" l="1"/>
  <c r="A2" i="5" l="1"/>
  <c r="A8" i="4"/>
  <c r="A16" i="4"/>
  <c r="A31" i="4"/>
  <c r="C31" i="4" s="1"/>
  <c r="A12" i="4"/>
  <c r="C5" i="4"/>
  <c r="C4" i="4"/>
  <c r="C20" i="4" l="1"/>
  <c r="C12" i="4"/>
  <c r="C16" i="4"/>
  <c r="C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Publibook</author>
  </authors>
  <commentList>
    <comment ref="E15" authorId="0" shapeId="0" xr:uid="{D89A1364-C7B1-454B-85EE-F729726E9570}">
      <text>
        <r>
          <rPr>
            <sz val="8"/>
            <color indexed="81"/>
            <rFont val="Tahoma"/>
            <family val="2"/>
          </rPr>
          <t xml:space="preserve">Nas </t>
        </r>
        <r>
          <rPr>
            <u/>
            <sz val="8"/>
            <color indexed="81"/>
            <rFont val="Tahoma"/>
            <family val="2"/>
          </rPr>
          <t>bibliografias</t>
        </r>
        <r>
          <rPr>
            <sz val="8"/>
            <color indexed="81"/>
            <rFont val="Tahoma"/>
            <family val="2"/>
          </rPr>
          <t xml:space="preserve"> incluir o número. Ex:
Bibliografia /xx</t>
        </r>
      </text>
    </comment>
    <comment ref="E18" authorId="0" shapeId="0" xr:uid="{00000000-0006-0000-0000-000002000000}">
      <text>
        <r>
          <rPr>
            <b/>
            <u/>
            <sz val="8"/>
            <color indexed="81"/>
            <rFont val="Tahoma"/>
            <family val="2"/>
          </rPr>
          <t xml:space="preserve">Só pocket. </t>
        </r>
        <r>
          <rPr>
            <sz val="8"/>
            <color indexed="81"/>
            <rFont val="Tahoma"/>
            <family val="2"/>
          </rPr>
          <t xml:space="preserve">
Cálculo automático (arredondado) para display de 48 escaninhos de 9cm.</t>
        </r>
      </text>
    </comment>
  </commentList>
</comments>
</file>

<file path=xl/sharedStrings.xml><?xml version="1.0" encoding="utf-8"?>
<sst xmlns="http://schemas.openxmlformats.org/spreadsheetml/2006/main" count="107" uniqueCount="99">
  <si>
    <t>Assunto Secundário</t>
  </si>
  <si>
    <t>DADOS COMERCIAIS</t>
  </si>
  <si>
    <t>DADOS BÁSICOS</t>
  </si>
  <si>
    <t>CARACTERÍSTICA DETALHADAS</t>
  </si>
  <si>
    <t>Ano da Edição</t>
  </si>
  <si>
    <t>Número da Edição</t>
  </si>
  <si>
    <t>Idioma</t>
  </si>
  <si>
    <t>Número de Páginas</t>
  </si>
  <si>
    <t>Título Original</t>
  </si>
  <si>
    <t>Ilustrador(es)</t>
  </si>
  <si>
    <t>Organizador(es)</t>
  </si>
  <si>
    <t>Adaptadores(es)</t>
  </si>
  <si>
    <t>Data de Lançamento</t>
  </si>
  <si>
    <t>Capa</t>
  </si>
  <si>
    <t>Assunto Principal (Gênero)</t>
  </si>
  <si>
    <t>ANEXOS</t>
  </si>
  <si>
    <t>ISBN</t>
  </si>
  <si>
    <t>Código de Barras</t>
  </si>
  <si>
    <t>Título completo</t>
  </si>
  <si>
    <t>Subtítulo</t>
  </si>
  <si>
    <t>Editora</t>
  </si>
  <si>
    <t>Autor(es)</t>
  </si>
  <si>
    <t>Preço de Capa/Venda</t>
  </si>
  <si>
    <t>Origem do livro</t>
  </si>
  <si>
    <t>Coleção</t>
  </si>
  <si>
    <t>Formato</t>
  </si>
  <si>
    <t>Referência da editora</t>
  </si>
  <si>
    <t>Encadernação</t>
  </si>
  <si>
    <t>SINOPSE</t>
  </si>
  <si>
    <t>Peso (kg)</t>
  </si>
  <si>
    <t>Tradutor(es)</t>
  </si>
  <si>
    <t>Largura</t>
  </si>
  <si>
    <t>Altura</t>
  </si>
  <si>
    <t>Dimensões do livro (cm)</t>
  </si>
  <si>
    <t>L&amp;PM</t>
  </si>
  <si>
    <t>Não</t>
  </si>
  <si>
    <t>Português</t>
  </si>
  <si>
    <t>Nova Ortografia</t>
  </si>
  <si>
    <t>sim</t>
  </si>
  <si>
    <t>Série (/nº)</t>
  </si>
  <si>
    <t>Escrita em Braille</t>
  </si>
  <si>
    <t>Quant. livros / escaninho</t>
  </si>
  <si>
    <t>Classificação fiscal (ncm)</t>
  </si>
  <si>
    <t>Primeiro Capítulo ou trecho</t>
  </si>
  <si>
    <t>Endereço no site L&amp;PM</t>
  </si>
  <si>
    <t>Outros anexos/capa HD</t>
  </si>
  <si>
    <t>Pontos fortes de venda:</t>
  </si>
  <si>
    <t>Ficha catalográfica:</t>
  </si>
  <si>
    <t xml:space="preserve">
</t>
  </si>
  <si>
    <t>CONVENCIONAL</t>
  </si>
  <si>
    <t>Autores - Vida &amp; Obra</t>
  </si>
  <si>
    <t>BROCHURA</t>
  </si>
  <si>
    <t>BookTrailers</t>
  </si>
  <si>
    <t>PESO DO LIVRO</t>
  </si>
  <si>
    <t>Nº DE PÁGINAS</t>
  </si>
  <si>
    <t>PESO REAL/Nº PÁGINAS</t>
  </si>
  <si>
    <t>111 POEMAS</t>
  </si>
  <si>
    <t>PAPEL 120GRAMAS</t>
  </si>
  <si>
    <t>PÁGINAS</t>
  </si>
  <si>
    <t>CÁLCULO  conv 14x21</t>
  </si>
  <si>
    <t>PESO</t>
  </si>
  <si>
    <t>PÁGINAS 120gramas</t>
  </si>
  <si>
    <t>CÁLCULO  conv 25x25</t>
  </si>
  <si>
    <t>CÁLCULO  conv 16x23</t>
  </si>
  <si>
    <t>CÁLCULO  conv 21x28</t>
  </si>
  <si>
    <t>CÁLCULO  conv 15x15</t>
  </si>
  <si>
    <t>15x15</t>
  </si>
  <si>
    <t>Lombada</t>
  </si>
  <si>
    <t>Gênero BISAC:</t>
  </si>
  <si>
    <t xml:space="preserve">SE FOR CAPA DURA INCLUIR MAIS 50G NO PESO CONF. LUCIA </t>
  </si>
  <si>
    <t>Crédito da Capa</t>
  </si>
  <si>
    <t>Informações complementares</t>
  </si>
  <si>
    <t>Palavras-chave:</t>
  </si>
  <si>
    <t>clássicos modernos é menor 1 cm e o papel # do é mais leve conforme Lúcia</t>
  </si>
  <si>
    <t>L&amp;PM Clássicos Modernos</t>
  </si>
  <si>
    <t>F. Scott Fitzgerald</t>
  </si>
  <si>
    <t>Carlos Eugênio Marcondes de Moura</t>
  </si>
  <si>
    <t>Literatura estrangeira</t>
  </si>
  <si>
    <t>FIC000000</t>
  </si>
  <si>
    <t xml:space="preserve">Hollywood. Romance. Jazz. </t>
  </si>
  <si>
    <t>Capa: Ivan Pinheiro Machado. Ilustração: iStock</t>
  </si>
  <si>
    <t>F581u</t>
  </si>
  <si>
    <t>Fitzgerald, F. Scott, 1896-1940</t>
  </si>
  <si>
    <t>O último magnata / F. Scott Fitzgerald; tradução Carlos Eugênio</t>
  </si>
  <si>
    <t>Marcondes de Moura. – Porto Alegre [RS]: L&amp;PM, 2018.</t>
  </si>
  <si>
    <t>216 p. ; 20 cm. (Coleção L&amp;PM Clássicos Modernos)</t>
  </si>
  <si>
    <t>Tradução de: The Last Tycoon</t>
  </si>
  <si>
    <t>ISBN 978-85-254-3794-5</t>
  </si>
  <si>
    <t>1. Ficção americana. I. Moura, Carlos Eugênio Marcondes de. II. Título.</t>
  </si>
  <si>
    <t>18-51814 CDD: 813</t>
  </si>
  <si>
    <t>CDU: 82-3(73)</t>
  </si>
  <si>
    <t>ÚLTIMO MAGNATA, O - L&amp;PM CLÁSSICOS MODERNOS - CONVENCIONAL</t>
  </si>
  <si>
    <t>https://www.lpm.com.br/livros/Imagens/o_ultimo_magnata_classicos_modernos_9788525437945_hd.jpg</t>
  </si>
  <si>
    <t>https://www.lpm.com.br/site/default.asp?Template=../livros/layout_produto.asp&amp;CategoriaID=647083&amp;ID=915160</t>
  </si>
  <si>
    <t>http://www.lpm.com.br/livros/Imagens/ultimo_magnata_13x20_2018.pdf</t>
  </si>
  <si>
    <t>Uma obra-prima de Fitzgerald
 “O melhor romance jamais escrito sobre Hollywood.” - Edmund Wilson
Monroe Stahr é um bem-sucedido e carismático produtor de Hollywood, magnata e workaholic. Vive em uma fogueira das vaidades, em meio a cinismo, hipocrisia, promiscuidade e pessoas dispostas a tudo para serem imortalizadas nas telas do cinema. Mas Stahr, este Grande Gatsby da indústria cine­matográfica, não consegue superar a morte de sua esposa, Minna, uma famosa atriz. Até que uma visão o domina: a de uma desconhecida muito parecida com sua falecida mulher. A trágica história de amor do último magnata é contada por Cecilia, filha de um sócio de Stahr, que fora apaixonada por ele quando menina.
Este romance sobre o glamoroso e decadente universo do cinema americano foi o último projeto de F. Scott Fitzgerald (1896-1940), que trabalhara como roteirista em Hollywood durante a década de 30. No entanto, Fitzgerald morreu sem completá-lo e seu amigo, o escritor e crítico Edmund Wilson (1895-1972), compilou e editou suas notas para o término do romance, publicado em 1941 e considerado, sob vários aspectos, o seu trabalho mais maduro.</t>
  </si>
  <si>
    <t>Francis Scott Fitzgerald nasceu em 24 de setembro de 1896, em uma família classe média de descendência irlandesa e católica, em St. Paul, no estado norte-americano de Minnesota. Cursou a Universidade de Princeton, sem no entanto graduar-se, e lá tornou-se amigo do futuro crítico e escritor Edmund Wilson (1895-1972). Também nesse período passou a conviver com famílias da classe alta, cujo estilo de vida o obcecaria até o final da vida. Foi recrutado pelo exército em 1917, quando os Estados Unidos entraram na Primeira Guerra Mundial, mas não chegou a servir na Europa. Ainda no exército, conheceu a bela Zelda Sayre, oriunda de uma família de classe alta do Alabama. Zelda chegou a romper o noivado, pois Scott não teria como sustentá-la.
Em 1920, publicou seu primeiro romance, This Side of Paradise (Este lado do paraíso), que obteve sucesso instantâneo. Nesse mesmo ano eles se casaram e no ano seguinte nasceu a filha única do casal, Frances Scott Fitzgerald. Zelda e Scott partilhavam o gosto por uma vida de festas, glamour e bebida, e, dividindo-se entre os Estados Unidos e cidades chiques da Europa, moldaram um estilo de vida que os tornou tão famosos quanto a obra literária de F. Scott. Ele disse uma vez: “Às vezes não sei se eu e Zelda existimos de fato ou se somos personagens de um de meus romances”. Seguiram-se os romances The Beautiful and the Damned (Os belos e os malditos), em 1922, e The Great Gatsby (O grande Gatsby), em 1925. Este último é considerado pela maior parte dos críticos, assim como o era pelo próprio Fitzgerald, sua mais bem-acabada obra. Grande parte de seus contos foram escritos nesta época e publicados em periódicos como Saturday Evening Post, Esquire e Collier’s, ajudando o casal a manter um estilo de vida extravagante e elegante, apesar das costumeiras dificuldades financeiras.
Em 1930, Zelda começou a demonstrar sintomas de perturbação mental e em 1932 foi internada em uma clínica. Tender is the Night (Suave é a noite), de 1934, romance sobre Dick Diver e Nicole, sua mulher esquizofrênica, reflete os problemas do casal. O livro não foi bem-recebido nos Estados Unidos, e Fitzgerald, apesar de achar o cinema degradante, cedeu à tentação de trabalhar como roteirista para os estúdios de Hollywood nos últimos três anos da sua vida. Nesse período escreveu os ensaios autobiográficos publicados postumamente sob o nome de The Crack-up (O colapso) e o romance inacabado The Last Tycoon (O último magnata), que foi editado e publicado postumamente pelo amigo Edmund Wilson. Fitzgerald morreu em 1940 de ataque cardíaco.</t>
  </si>
  <si>
    <t xml:space="preserve">1) Romance que retrata o mundo dos negócios cinematográficos de Hollywood, as bebedeiras e promiscuidades; o personagem principal é Monroe Stahr, um cínico executivo da indústria cinematográfica, inspirado em Irving Thalberg, dos estúdios MGM. 
2) Baseado no período em que F. Scott Fitzgerald viveu em Hollywood, onde trabalhou como roteirista.
3) A escrita do livro foi interrompida pela morte de Fitzgerald de ataque cardíaco, em 21 de dezembro de 1940. O crítico literário Edmund Wilson, amigo da família Fitzgerald, se encarregou de trabalhar no esboço deixado pelo autor, nas anotações e comentários à margem do manuscrito para publicar aquela que ele considerava a obra mais madura de seu amigo, à altura de O grande Gatsby. Aliás, O último magnata seria uma nova visão do autor sobre o Sonho Americano, tema da outra obra.
4) Conta com um prefácio de Edmund Wilson, além de muitas notas.
5) Com preço de R$ 26,90, esta edição é a mais acessível disponível no mercado.
6) Os outros livros do autor publicados pela L&amp;PM Editores - O grande Gatsby, O diamante do tamanho do Ritz, Os belos e malditos e Crack-up - são todos êxito de vendas. 
7) Foi adaptado para o cinema em 1976 pelo cineasta Elia Kazan, com Robert De Niro no papel principal, além de Jack Nicholson, Robert Mitchum, Tony Curtiss e Jeanne Moreau, entre outros.
</t>
  </si>
  <si>
    <t>Romance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</si>
</sst>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quot;R$&quot;* #,##0.00_);_(&quot;R$&quot;* \(#,##0.00\);_(&quot;R$&quot;* &quot;-&quot;??_);_(@_)"/>
    <numFmt numFmtId="166" formatCode="0.000"/>
    <numFmt numFmtId="167" formatCode="0.0"/>
  </numFmts>
  <fonts count="19" x14ac:knownFonts="1">
    <font>
      <sz val="10"/>
      <name val="Arial"/>
    </font>
    <font>
      <sz val="8"/>
      <color theme="1"/>
      <name val="Calibri"/>
      <family val="2"/>
    </font>
    <font>
      <sz val="10"/>
      <name val="Arial"/>
      <family val="2"/>
    </font>
    <font>
      <b/>
      <sz val="10"/>
      <name val="Arial"/>
      <family val="2"/>
    </font>
    <font>
      <b/>
      <sz val="10"/>
      <color indexed="9"/>
      <name val="Arial"/>
      <family val="2"/>
    </font>
    <font>
      <u/>
      <sz val="10"/>
      <color indexed="12"/>
      <name val="Arial"/>
      <family val="2"/>
    </font>
    <font>
      <b/>
      <u/>
      <sz val="8"/>
      <color indexed="81"/>
      <name val="Tahoma"/>
      <family val="2"/>
    </font>
    <font>
      <sz val="8"/>
      <color indexed="81"/>
      <name val="Tahoma"/>
      <family val="2"/>
    </font>
    <font>
      <u/>
      <sz val="8"/>
      <color indexed="81"/>
      <name val="Tahoma"/>
      <family val="2"/>
    </font>
    <font>
      <sz val="10"/>
      <name val="Arial"/>
      <family val="2"/>
    </font>
    <font>
      <b/>
      <sz val="10"/>
      <color indexed="10"/>
      <name val="Arial"/>
      <family val="2"/>
    </font>
    <font>
      <sz val="11"/>
      <color indexed="8"/>
      <name val="Calibri"/>
      <family val="2"/>
    </font>
    <font>
      <b/>
      <sz val="11"/>
      <color indexed="8"/>
      <name val="Arial"/>
      <family val="2"/>
    </font>
    <font>
      <sz val="11"/>
      <color indexed="8"/>
      <name val="Arial"/>
      <family val="2"/>
    </font>
    <font>
      <sz val="10"/>
      <color rgb="FFFF0000"/>
      <name val="Arial"/>
      <family val="2"/>
    </font>
    <font>
      <sz val="10"/>
      <color theme="1"/>
      <name val="Calibri"/>
      <family val="2"/>
    </font>
    <font>
      <sz val="10"/>
      <color rgb="FFFF0000"/>
      <name val="Calibri"/>
      <family val="2"/>
    </font>
    <font>
      <sz val="14.05"/>
      <color indexed="8"/>
      <name val="Arial"/>
      <family val="2"/>
    </font>
    <font>
      <b/>
      <sz val="10"/>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10">
    <xf numFmtId="0" fontId="0"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1" fillId="0" borderId="0"/>
    <xf numFmtId="0" fontId="9" fillId="0" borderId="0"/>
    <xf numFmtId="0" fontId="9" fillId="0" borderId="0"/>
    <xf numFmtId="0" fontId="1" fillId="0" borderId="0"/>
    <xf numFmtId="164" fontId="17" fillId="0" borderId="0" applyFont="0" applyFill="0" applyBorder="0" applyAlignment="0" applyProtection="0"/>
    <xf numFmtId="0" fontId="2" fillId="0" borderId="0"/>
    <xf numFmtId="0" fontId="2" fillId="0" borderId="0"/>
  </cellStyleXfs>
  <cellXfs count="101">
    <xf numFmtId="0" fontId="0" fillId="0" borderId="0" xfId="0"/>
    <xf numFmtId="0" fontId="3" fillId="0" borderId="0" xfId="0" applyFont="1"/>
    <xf numFmtId="0" fontId="2" fillId="0" borderId="19" xfId="1" applyFont="1" applyBorder="1" applyAlignment="1" applyProtection="1">
      <alignment vertical="center"/>
    </xf>
    <xf numFmtId="0" fontId="12" fillId="0" borderId="2" xfId="3" applyFont="1" applyBorder="1"/>
    <xf numFmtId="165" fontId="3" fillId="0" borderId="1" xfId="2" applyFont="1" applyBorder="1" applyAlignment="1">
      <alignment horizontal="left" vertical="center"/>
    </xf>
    <xf numFmtId="0" fontId="15" fillId="0" borderId="0" xfId="6" applyFont="1"/>
    <xf numFmtId="0" fontId="15" fillId="0" borderId="1" xfId="6" applyFont="1" applyBorder="1"/>
    <xf numFmtId="166" fontId="15" fillId="5" borderId="1" xfId="6" applyNumberFormat="1" applyFont="1" applyFill="1" applyBorder="1"/>
    <xf numFmtId="0" fontId="16" fillId="0" borderId="1" xfId="6" applyFont="1" applyBorder="1"/>
    <xf numFmtId="0" fontId="15" fillId="7" borderId="1" xfId="6" applyFont="1" applyFill="1" applyBorder="1"/>
    <xf numFmtId="0" fontId="15" fillId="8" borderId="1" xfId="6" applyFont="1" applyFill="1" applyBorder="1"/>
    <xf numFmtId="0" fontId="15" fillId="9" borderId="1" xfId="6" applyFont="1" applyFill="1" applyBorder="1"/>
    <xf numFmtId="0" fontId="15" fillId="10" borderId="1" xfId="6" applyFont="1" applyFill="1" applyBorder="1"/>
    <xf numFmtId="0" fontId="13" fillId="0" borderId="30" xfId="3" applyFont="1" applyBorder="1" applyAlignment="1">
      <alignment horizontal="left"/>
    </xf>
    <xf numFmtId="0" fontId="2" fillId="0" borderId="32" xfId="0" applyFont="1" applyBorder="1"/>
    <xf numFmtId="0" fontId="2" fillId="0" borderId="0" xfId="8"/>
    <xf numFmtId="0" fontId="2" fillId="0" borderId="0" xfId="8" applyFill="1"/>
    <xf numFmtId="0" fontId="2" fillId="0" borderId="0" xfId="8" applyAlignment="1">
      <alignment horizontal="left"/>
    </xf>
    <xf numFmtId="1" fontId="2" fillId="4" borderId="2" xfId="8" applyNumberFormat="1" applyFill="1" applyBorder="1" applyAlignment="1">
      <alignment horizontal="left" vertical="center"/>
    </xf>
    <xf numFmtId="0" fontId="3" fillId="4" borderId="1" xfId="8" applyFont="1" applyFill="1" applyBorder="1" applyAlignment="1">
      <alignment vertical="center"/>
    </xf>
    <xf numFmtId="0" fontId="2" fillId="4" borderId="4" xfId="8" applyFill="1" applyBorder="1" applyAlignment="1">
      <alignment horizontal="left" vertical="center"/>
    </xf>
    <xf numFmtId="0" fontId="3" fillId="0" borderId="5" xfId="8" applyFont="1" applyBorder="1" applyAlignment="1">
      <alignment vertical="center"/>
    </xf>
    <xf numFmtId="0" fontId="3" fillId="0" borderId="3" xfId="8" applyFont="1" applyBorder="1" applyAlignment="1">
      <alignment vertical="center"/>
    </xf>
    <xf numFmtId="0" fontId="2" fillId="4" borderId="4" xfId="8" applyFill="1" applyBorder="1" applyAlignment="1">
      <alignment vertical="center"/>
    </xf>
    <xf numFmtId="0" fontId="3" fillId="0" borderId="7" xfId="8" applyFont="1" applyBorder="1" applyAlignment="1">
      <alignment vertical="center"/>
    </xf>
    <xf numFmtId="0" fontId="3" fillId="0" borderId="8" xfId="8" applyFont="1" applyBorder="1" applyAlignment="1">
      <alignment vertical="center"/>
    </xf>
    <xf numFmtId="1" fontId="2" fillId="0" borderId="1" xfId="8" applyNumberFormat="1" applyFont="1" applyBorder="1" applyAlignment="1">
      <alignment horizontal="left" vertical="center" wrapText="1" shrinkToFit="1"/>
    </xf>
    <xf numFmtId="0" fontId="2" fillId="0" borderId="4" xfId="8" applyBorder="1" applyAlignment="1">
      <alignment horizontal="left" vertical="center"/>
    </xf>
    <xf numFmtId="0" fontId="3" fillId="0" borderId="1" xfId="8" applyFont="1" applyBorder="1" applyAlignment="1">
      <alignment vertical="center"/>
    </xf>
    <xf numFmtId="0" fontId="3" fillId="0" borderId="1" xfId="8" applyFont="1" applyBorder="1" applyAlignment="1">
      <alignment horizontal="left" vertical="center"/>
    </xf>
    <xf numFmtId="0" fontId="2" fillId="0" borderId="4" xfId="8" applyFont="1" applyBorder="1" applyAlignment="1">
      <alignment horizontal="left" vertical="center" wrapText="1" shrinkToFit="1"/>
    </xf>
    <xf numFmtId="0" fontId="2" fillId="0" borderId="4" xfId="8" applyFont="1" applyBorder="1" applyAlignment="1">
      <alignment horizontal="left" vertical="center"/>
    </xf>
    <xf numFmtId="167" fontId="2" fillId="0" borderId="1" xfId="8" applyNumberFormat="1" applyFont="1" applyBorder="1" applyAlignment="1">
      <alignment horizontal="left" vertical="center" wrapText="1" shrinkToFit="1"/>
    </xf>
    <xf numFmtId="166" fontId="2" fillId="0" borderId="4" xfId="8" applyNumberFormat="1" applyFont="1" applyFill="1" applyBorder="1" applyAlignment="1">
      <alignment horizontal="left" vertical="center"/>
    </xf>
    <xf numFmtId="0" fontId="2" fillId="0" borderId="6" xfId="8" applyBorder="1" applyAlignment="1">
      <alignment horizontal="left" vertical="center"/>
    </xf>
    <xf numFmtId="0" fontId="3" fillId="0" borderId="6" xfId="8" applyFont="1" applyBorder="1" applyAlignment="1">
      <alignment vertical="center" wrapText="1"/>
    </xf>
    <xf numFmtId="0" fontId="2" fillId="0" borderId="9" xfId="8" applyFill="1" applyBorder="1" applyAlignment="1">
      <alignment horizontal="left" vertical="center" wrapText="1"/>
    </xf>
    <xf numFmtId="0" fontId="3" fillId="0" borderId="0" xfId="8" applyFont="1"/>
    <xf numFmtId="0" fontId="2" fillId="0" borderId="1" xfId="8" applyBorder="1" applyAlignment="1">
      <alignment horizontal="left" vertical="center"/>
    </xf>
    <xf numFmtId="14" fontId="14" fillId="0" borderId="4" xfId="8" applyNumberFormat="1" applyFont="1" applyBorder="1" applyAlignment="1">
      <alignment horizontal="left" vertical="center"/>
    </xf>
    <xf numFmtId="0" fontId="2" fillId="0" borderId="0" xfId="8" applyFont="1" applyAlignment="1">
      <alignment wrapText="1"/>
    </xf>
    <xf numFmtId="0" fontId="18" fillId="0" borderId="1" xfId="8" applyFont="1" applyBorder="1" applyAlignment="1">
      <alignment horizontal="left" vertical="center"/>
    </xf>
    <xf numFmtId="0" fontId="3" fillId="0" borderId="11" xfId="9" applyFont="1" applyBorder="1" applyAlignment="1">
      <alignment horizontal="left" vertical="center"/>
    </xf>
    <xf numFmtId="0" fontId="3" fillId="0" borderId="1" xfId="9" applyFont="1" applyBorder="1" applyAlignment="1">
      <alignment horizontal="left" vertical="center"/>
    </xf>
    <xf numFmtId="0" fontId="5" fillId="0" borderId="2" xfId="1" applyBorder="1" applyAlignment="1" applyProtection="1">
      <alignment horizontal="center" vertical="center"/>
    </xf>
    <xf numFmtId="0" fontId="5" fillId="0" borderId="18" xfId="1" applyBorder="1" applyAlignment="1" applyProtection="1">
      <alignment horizontal="center" vertical="center"/>
    </xf>
    <xf numFmtId="0" fontId="5" fillId="0" borderId="19" xfId="1" applyBorder="1" applyAlignment="1" applyProtection="1">
      <alignment horizontal="center" vertical="center"/>
    </xf>
    <xf numFmtId="0" fontId="3" fillId="0" borderId="10" xfId="8" applyFont="1" applyBorder="1" applyAlignment="1">
      <alignment horizontal="left" vertical="center"/>
    </xf>
    <xf numFmtId="0" fontId="3" fillId="0" borderId="6" xfId="8" applyFont="1" applyBorder="1" applyAlignment="1">
      <alignment horizontal="left" vertical="center"/>
    </xf>
    <xf numFmtId="0" fontId="2" fillId="0" borderId="33" xfId="8" applyFont="1" applyBorder="1" applyAlignment="1">
      <alignment horizontal="left" vertical="top" wrapText="1"/>
    </xf>
    <xf numFmtId="0" fontId="2" fillId="0" borderId="27" xfId="8" applyBorder="1" applyAlignment="1">
      <alignment horizontal="left" vertical="top" wrapText="1"/>
    </xf>
    <xf numFmtId="0" fontId="2" fillId="0" borderId="28" xfId="8" applyBorder="1" applyAlignment="1">
      <alignment horizontal="left" vertical="top" wrapText="1"/>
    </xf>
    <xf numFmtId="0" fontId="3" fillId="0" borderId="2" xfId="8" applyFont="1" applyBorder="1" applyAlignment="1">
      <alignment horizontal="left" vertical="center"/>
    </xf>
    <xf numFmtId="0" fontId="3" fillId="0" borderId="3" xfId="8" applyFont="1" applyBorder="1" applyAlignment="1">
      <alignment horizontal="left" vertical="center"/>
    </xf>
    <xf numFmtId="0" fontId="3" fillId="2" borderId="20" xfId="8" applyFont="1" applyFill="1" applyBorder="1" applyAlignment="1">
      <alignment horizontal="center" vertical="center"/>
    </xf>
    <xf numFmtId="0" fontId="3" fillId="2" borderId="21" xfId="8" applyFont="1" applyFill="1" applyBorder="1" applyAlignment="1">
      <alignment horizontal="center" vertical="center"/>
    </xf>
    <xf numFmtId="0" fontId="3" fillId="2" borderId="34" xfId="8" applyFont="1" applyFill="1" applyBorder="1" applyAlignment="1">
      <alignment horizontal="center" vertical="center"/>
    </xf>
    <xf numFmtId="0" fontId="3" fillId="0" borderId="11" xfId="8" applyFont="1" applyBorder="1" applyAlignment="1">
      <alignment horizontal="left" vertical="center"/>
    </xf>
    <xf numFmtId="0" fontId="3" fillId="0" borderId="1" xfId="8" applyFont="1" applyBorder="1" applyAlignment="1">
      <alignment horizontal="left" vertical="center"/>
    </xf>
    <xf numFmtId="0" fontId="10" fillId="0" borderId="11" xfId="8" applyFont="1" applyBorder="1" applyAlignment="1">
      <alignment horizontal="left" vertical="center"/>
    </xf>
    <xf numFmtId="0" fontId="10" fillId="0" borderId="1" xfId="8" applyFont="1" applyBorder="1" applyAlignment="1">
      <alignment horizontal="left" vertical="center"/>
    </xf>
    <xf numFmtId="0" fontId="5" fillId="0" borderId="1" xfId="1" applyBorder="1" applyAlignment="1" applyProtection="1">
      <alignment horizontal="center" vertical="center"/>
    </xf>
    <xf numFmtId="0" fontId="2" fillId="0" borderId="1" xfId="8" applyBorder="1" applyAlignment="1">
      <alignment horizontal="center" vertical="center"/>
    </xf>
    <xf numFmtId="0" fontId="2" fillId="0" borderId="4" xfId="8" applyBorder="1" applyAlignment="1">
      <alignment horizontal="center" vertical="center"/>
    </xf>
    <xf numFmtId="0" fontId="3" fillId="0" borderId="29" xfId="8" applyFont="1" applyBorder="1" applyAlignment="1">
      <alignment horizontal="left" vertical="center"/>
    </xf>
    <xf numFmtId="0" fontId="3" fillId="0" borderId="30" xfId="8" applyFont="1" applyBorder="1" applyAlignment="1">
      <alignment horizontal="left" vertical="center"/>
    </xf>
    <xf numFmtId="0" fontId="5" fillId="0" borderId="30" xfId="1" applyBorder="1" applyAlignment="1" applyProtection="1">
      <alignment horizontal="center" vertical="center"/>
    </xf>
    <xf numFmtId="0" fontId="2" fillId="0" borderId="30" xfId="8" applyBorder="1" applyAlignment="1">
      <alignment horizontal="center" vertical="center"/>
    </xf>
    <xf numFmtId="0" fontId="2" fillId="0" borderId="31" xfId="8" applyBorder="1" applyAlignment="1">
      <alignment horizontal="center" vertical="center"/>
    </xf>
    <xf numFmtId="0" fontId="2" fillId="0" borderId="2" xfId="1" applyFont="1" applyBorder="1" applyAlignment="1" applyProtection="1">
      <alignment vertical="top" wrapText="1"/>
    </xf>
    <xf numFmtId="0" fontId="2" fillId="0" borderId="18" xfId="1" applyFont="1" applyBorder="1" applyAlignment="1" applyProtection="1">
      <alignment vertical="top"/>
    </xf>
    <xf numFmtId="0" fontId="2" fillId="0" borderId="3" xfId="1" applyFont="1" applyBorder="1" applyAlignment="1" applyProtection="1">
      <alignment vertical="top"/>
    </xf>
    <xf numFmtId="0" fontId="2" fillId="0" borderId="1" xfId="8" applyBorder="1" applyAlignment="1">
      <alignment horizontal="left" vertical="center"/>
    </xf>
    <xf numFmtId="0" fontId="2" fillId="0" borderId="4" xfId="8" applyBorder="1" applyAlignment="1">
      <alignment horizontal="left" vertical="center"/>
    </xf>
    <xf numFmtId="0" fontId="2" fillId="0" borderId="6" xfId="8" applyBorder="1" applyAlignment="1">
      <alignment horizontal="left" vertical="center"/>
    </xf>
    <xf numFmtId="0" fontId="2" fillId="0" borderId="9" xfId="8" applyBorder="1" applyAlignment="1">
      <alignment horizontal="left" vertical="center"/>
    </xf>
    <xf numFmtId="0" fontId="3" fillId="2" borderId="15" xfId="8" applyFont="1" applyFill="1" applyBorder="1" applyAlignment="1">
      <alignment horizontal="center" vertical="center"/>
    </xf>
    <xf numFmtId="0" fontId="3" fillId="2" borderId="16" xfId="8" applyFont="1" applyFill="1" applyBorder="1" applyAlignment="1">
      <alignment horizontal="center" vertical="center"/>
    </xf>
    <xf numFmtId="0" fontId="3" fillId="2" borderId="17" xfId="8" applyFont="1" applyFill="1" applyBorder="1" applyAlignment="1">
      <alignment horizontal="center" vertical="center"/>
    </xf>
    <xf numFmtId="0" fontId="2" fillId="0" borderId="1" xfId="8"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2" fillId="0" borderId="1" xfId="8" applyFont="1" applyBorder="1" applyAlignment="1">
      <alignment horizontal="left" vertical="center" wrapText="1"/>
    </xf>
    <xf numFmtId="0" fontId="2" fillId="4" borderId="2" xfId="8" applyFont="1" applyFill="1" applyBorder="1" applyAlignment="1">
      <alignment horizontal="left" vertical="center"/>
    </xf>
    <xf numFmtId="0" fontId="2" fillId="4" borderId="18" xfId="8" applyFill="1" applyBorder="1" applyAlignment="1">
      <alignment horizontal="left" vertical="center"/>
    </xf>
    <xf numFmtId="0" fontId="2" fillId="4" borderId="19" xfId="8" applyFill="1" applyBorder="1" applyAlignment="1">
      <alignment horizontal="left" vertical="center"/>
    </xf>
    <xf numFmtId="0" fontId="3" fillId="2" borderId="12" xfId="8" applyFont="1" applyFill="1" applyBorder="1" applyAlignment="1">
      <alignment horizontal="center" vertical="center"/>
    </xf>
    <xf numFmtId="0" fontId="3" fillId="2" borderId="13" xfId="8" applyFont="1" applyFill="1" applyBorder="1" applyAlignment="1">
      <alignment horizontal="center" vertical="center"/>
    </xf>
    <xf numFmtId="0" fontId="3" fillId="2" borderId="14" xfId="8" applyFont="1" applyFill="1" applyBorder="1" applyAlignment="1">
      <alignment horizontal="center" vertical="center"/>
    </xf>
    <xf numFmtId="0" fontId="3" fillId="0" borderId="11" xfId="8" applyFont="1" applyBorder="1" applyAlignment="1">
      <alignment horizontal="center" vertical="center" wrapText="1"/>
    </xf>
    <xf numFmtId="0" fontId="3" fillId="2" borderId="22" xfId="8" applyFont="1" applyFill="1" applyBorder="1" applyAlignment="1">
      <alignment horizontal="center" vertical="center"/>
    </xf>
    <xf numFmtId="0" fontId="3" fillId="2" borderId="23" xfId="8" applyFont="1" applyFill="1" applyBorder="1" applyAlignment="1">
      <alignment horizontal="center" vertical="center"/>
    </xf>
    <xf numFmtId="0" fontId="3" fillId="2" borderId="24" xfId="8" applyFont="1" applyFill="1" applyBorder="1" applyAlignment="1">
      <alignment horizontal="center" vertical="center"/>
    </xf>
    <xf numFmtId="0" fontId="2" fillId="3" borderId="25" xfId="8" applyFill="1" applyBorder="1" applyAlignment="1">
      <alignment horizontal="center"/>
    </xf>
    <xf numFmtId="0" fontId="2" fillId="3" borderId="0" xfId="8" applyFill="1" applyBorder="1" applyAlignment="1">
      <alignment horizontal="center"/>
    </xf>
    <xf numFmtId="49" fontId="4" fillId="3" borderId="25" xfId="8" applyNumberFormat="1" applyFont="1" applyFill="1" applyBorder="1" applyAlignment="1">
      <alignment horizontal="center" vertical="center"/>
    </xf>
    <xf numFmtId="49" fontId="4" fillId="3" borderId="0" xfId="8" applyNumberFormat="1" applyFont="1" applyFill="1" applyBorder="1" applyAlignment="1">
      <alignment horizontal="center" vertical="center"/>
    </xf>
    <xf numFmtId="49" fontId="4" fillId="0" borderId="26" xfId="8" applyNumberFormat="1" applyFont="1" applyFill="1" applyBorder="1" applyAlignment="1">
      <alignment horizontal="center" vertical="center"/>
    </xf>
    <xf numFmtId="0" fontId="3" fillId="0" borderId="20" xfId="8" applyFont="1" applyBorder="1" applyAlignment="1">
      <alignment horizontal="left" vertical="center"/>
    </xf>
    <xf numFmtId="0" fontId="3" fillId="0" borderId="21" xfId="8" applyFont="1" applyBorder="1" applyAlignment="1">
      <alignment horizontal="left" vertical="center"/>
    </xf>
    <xf numFmtId="0" fontId="16" fillId="6" borderId="0" xfId="6" applyFont="1" applyFill="1" applyAlignment="1">
      <alignment horizontal="center" wrapText="1"/>
    </xf>
  </cellXfs>
  <cellStyles count="10">
    <cellStyle name="Hiperlink" xfId="1" builtinId="8"/>
    <cellStyle name="Moeda" xfId="2" builtinId="4"/>
    <cellStyle name="Normal" xfId="0" builtinId="0"/>
    <cellStyle name="Normal 2" xfId="4" xr:uid="{00000000-0005-0000-0000-000003000000}"/>
    <cellStyle name="Normal 2 2" xfId="5" xr:uid="{00000000-0005-0000-0000-000004000000}"/>
    <cellStyle name="Normal 2 3" xfId="9" xr:uid="{00000000-0005-0000-0000-000005000000}"/>
    <cellStyle name="Normal 3" xfId="6" xr:uid="{00000000-0005-0000-0000-000006000000}"/>
    <cellStyle name="Normal 4" xfId="8" xr:uid="{00000000-0005-0000-0000-000007000000}"/>
    <cellStyle name="Normal_Plan1" xfId="3" xr:uid="{00000000-0005-0000-0000-000008000000}"/>
    <cellStyle name="Separador de milhares 2" xfId="7" xr:uid="{00000000-0005-0000-0000-000009000000}"/>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1809750</xdr:colOff>
      <xdr:row>1</xdr:row>
      <xdr:rowOff>47625</xdr:rowOff>
    </xdr:to>
    <xdr:pic>
      <xdr:nvPicPr>
        <xdr:cNvPr id="2" name="Picture 14" descr="TESTEIR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7010400" cy="571500"/>
        </a:xfrm>
        <a:prstGeom prst="rect">
          <a:avLst/>
        </a:prstGeom>
        <a:noFill/>
        <a:ln w="9525">
          <a:noFill/>
          <a:miter lim="800000"/>
          <a:headEnd/>
          <a:tailEnd/>
        </a:ln>
      </xdr:spPr>
    </xdr:pic>
    <xdr:clientData/>
  </xdr:twoCellAnchor>
  <xdr:twoCellAnchor editAs="oneCell">
    <xdr:from>
      <xdr:col>3</xdr:col>
      <xdr:colOff>276225</xdr:colOff>
      <xdr:row>35</xdr:row>
      <xdr:rowOff>266700</xdr:rowOff>
    </xdr:from>
    <xdr:to>
      <xdr:col>3</xdr:col>
      <xdr:colOff>1323975</xdr:colOff>
      <xdr:row>35</xdr:row>
      <xdr:rowOff>1885950</xdr:rowOff>
    </xdr:to>
    <xdr:pic>
      <xdr:nvPicPr>
        <xdr:cNvPr id="3" name="Imagem 2" descr="https://www.lpm.com.br/livros/Imagens/o_ultimo_magnata_classicos_modernos_9788525437945_p.jpg">
          <a:extLst>
            <a:ext uri="{FF2B5EF4-FFF2-40B4-BE49-F238E27FC236}">
              <a16:creationId xmlns:a16="http://schemas.microsoft.com/office/drawing/2014/main" id="{13F748CB-8EBE-4761-8088-8A20F07DCA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11715750"/>
          <a:ext cx="1047750" cy="161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lpm.com.br/site/default.asp?Template=../livros/layout_produto.asp&amp;CategoriaID=647083&amp;ID=915160" TargetMode="External"/><Relationship Id="rId7" Type="http://schemas.openxmlformats.org/officeDocument/2006/relationships/comments" Target="../comments1.xml"/><Relationship Id="rId2" Type="http://schemas.openxmlformats.org/officeDocument/2006/relationships/hyperlink" Target="https://www.lpm.com.br/livros/Imagens/o_ultimo_magnata_classicos_modernos_9788525437945_hd.jpg" TargetMode="External"/><Relationship Id="rId1" Type="http://schemas.openxmlformats.org/officeDocument/2006/relationships/hyperlink" Target="http://www.lpm.com.br/livros/Imagens/ultimo_magnata_13x20_2018.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8"/>
  <sheetViews>
    <sheetView showGridLines="0" tabSelected="1" zoomScaleSheetLayoutView="75" workbookViewId="0">
      <selection activeCell="C40" sqref="C40:E40"/>
    </sheetView>
  </sheetViews>
  <sheetFormatPr defaultRowHeight="12.75" x14ac:dyDescent="0.2"/>
  <cols>
    <col min="1" max="1" width="12.42578125" style="17" customWidth="1"/>
    <col min="2" max="2" width="15.42578125" style="17" customWidth="1"/>
    <col min="3" max="3" width="26.140625" style="15" customWidth="1"/>
    <col min="4" max="4" width="24" style="15" customWidth="1"/>
    <col min="5" max="5" width="27.42578125" style="15" customWidth="1"/>
    <col min="6" max="6" width="9.140625" style="15"/>
    <col min="7" max="7" width="28.7109375" style="15" customWidth="1"/>
    <col min="8" max="16384" width="9.140625" style="15"/>
  </cols>
  <sheetData>
    <row r="1" spans="1:5" ht="42" customHeight="1" x14ac:dyDescent="0.2">
      <c r="A1" s="93"/>
      <c r="B1" s="94"/>
      <c r="C1" s="94"/>
      <c r="D1" s="94"/>
      <c r="E1" s="94"/>
    </row>
    <row r="2" spans="1:5" ht="23.25" customHeight="1" x14ac:dyDescent="0.2">
      <c r="A2" s="95" t="str">
        <f>+C7</f>
        <v>ÚLTIMO MAGNATA, O - L&amp;PM CLÁSSICOS MODERNOS - CONVENCIONAL</v>
      </c>
      <c r="B2" s="96"/>
      <c r="C2" s="96"/>
      <c r="D2" s="96"/>
      <c r="E2" s="96"/>
    </row>
    <row r="3" spans="1:5" s="16" customFormat="1" ht="9.75" customHeight="1" thickBot="1" x14ac:dyDescent="0.25">
      <c r="A3" s="97"/>
      <c r="B3" s="97"/>
      <c r="C3" s="97"/>
      <c r="D3" s="97"/>
      <c r="E3" s="97"/>
    </row>
    <row r="4" spans="1:5" s="17" customFormat="1" ht="24.95" customHeight="1" x14ac:dyDescent="0.2">
      <c r="A4" s="76" t="s">
        <v>2</v>
      </c>
      <c r="B4" s="77"/>
      <c r="C4" s="77"/>
      <c r="D4" s="77"/>
      <c r="E4" s="78"/>
    </row>
    <row r="5" spans="1:5" s="17" customFormat="1" ht="20.100000000000001" customHeight="1" x14ac:dyDescent="0.2">
      <c r="A5" s="98" t="s">
        <v>16</v>
      </c>
      <c r="B5" s="99"/>
      <c r="C5" s="18">
        <v>9788525437945</v>
      </c>
      <c r="D5" s="19" t="s">
        <v>42</v>
      </c>
      <c r="E5" s="20">
        <v>49019900</v>
      </c>
    </row>
    <row r="6" spans="1:5" s="17" customFormat="1" ht="20.100000000000001" customHeight="1" x14ac:dyDescent="0.2">
      <c r="A6" s="21" t="s">
        <v>17</v>
      </c>
      <c r="B6" s="22"/>
      <c r="C6" s="18">
        <v>9788525437945</v>
      </c>
      <c r="D6" s="19" t="s">
        <v>20</v>
      </c>
      <c r="E6" s="23" t="s">
        <v>34</v>
      </c>
    </row>
    <row r="7" spans="1:5" s="17" customFormat="1" ht="20.100000000000001" customHeight="1" x14ac:dyDescent="0.2">
      <c r="A7" s="57" t="s">
        <v>18</v>
      </c>
      <c r="B7" s="58"/>
      <c r="C7" s="83" t="s">
        <v>91</v>
      </c>
      <c r="D7" s="84"/>
      <c r="E7" s="85"/>
    </row>
    <row r="8" spans="1:5" s="17" customFormat="1" ht="20.100000000000001" customHeight="1" x14ac:dyDescent="0.2">
      <c r="A8" s="57" t="s">
        <v>19</v>
      </c>
      <c r="B8" s="58"/>
      <c r="C8" s="83"/>
      <c r="D8" s="84"/>
      <c r="E8" s="85"/>
    </row>
    <row r="9" spans="1:5" s="17" customFormat="1" ht="20.100000000000001" customHeight="1" x14ac:dyDescent="0.2">
      <c r="A9" s="57" t="s">
        <v>21</v>
      </c>
      <c r="B9" s="58"/>
      <c r="C9" s="83" t="s">
        <v>75</v>
      </c>
      <c r="D9" s="84"/>
      <c r="E9" s="85"/>
    </row>
    <row r="10" spans="1:5" s="17" customFormat="1" ht="20.100000000000001" customHeight="1" x14ac:dyDescent="0.2">
      <c r="A10" s="57" t="s">
        <v>14</v>
      </c>
      <c r="B10" s="58"/>
      <c r="C10" s="83" t="s">
        <v>77</v>
      </c>
      <c r="D10" s="84"/>
      <c r="E10" s="85"/>
    </row>
    <row r="11" spans="1:5" s="17" customFormat="1" ht="20.100000000000001" customHeight="1" thickBot="1" x14ac:dyDescent="0.25">
      <c r="A11" s="24" t="s">
        <v>0</v>
      </c>
      <c r="B11" s="25"/>
      <c r="C11" s="83" t="s">
        <v>98</v>
      </c>
      <c r="D11" s="84"/>
      <c r="E11" s="85"/>
    </row>
    <row r="12" spans="1:5" s="17" customFormat="1" ht="24.75" customHeight="1" x14ac:dyDescent="0.2">
      <c r="A12" s="86" t="s">
        <v>1</v>
      </c>
      <c r="B12" s="87"/>
      <c r="C12" s="87"/>
      <c r="D12" s="87"/>
      <c r="E12" s="88"/>
    </row>
    <row r="13" spans="1:5" s="17" customFormat="1" ht="20.100000000000001" customHeight="1" x14ac:dyDescent="0.2">
      <c r="A13" s="57" t="s">
        <v>22</v>
      </c>
      <c r="B13" s="58"/>
      <c r="C13" s="4">
        <v>26.9</v>
      </c>
      <c r="D13" s="21" t="s">
        <v>68</v>
      </c>
      <c r="E13" s="26" t="s">
        <v>78</v>
      </c>
    </row>
    <row r="14" spans="1:5" s="17" customFormat="1" ht="20.100000000000001" customHeight="1" x14ac:dyDescent="0.2">
      <c r="A14" s="57" t="s">
        <v>24</v>
      </c>
      <c r="B14" s="58"/>
      <c r="C14" s="27"/>
      <c r="D14" s="28" t="s">
        <v>23</v>
      </c>
      <c r="E14" s="27"/>
    </row>
    <row r="15" spans="1:5" s="17" customFormat="1" ht="19.5" customHeight="1" x14ac:dyDescent="0.2">
      <c r="A15" s="89" t="s">
        <v>33</v>
      </c>
      <c r="B15" s="29" t="s">
        <v>31</v>
      </c>
      <c r="C15" s="26">
        <v>13</v>
      </c>
      <c r="D15" s="28" t="s">
        <v>39</v>
      </c>
      <c r="E15" s="30" t="s">
        <v>74</v>
      </c>
    </row>
    <row r="16" spans="1:5" s="17" customFormat="1" ht="20.100000000000001" customHeight="1" x14ac:dyDescent="0.2">
      <c r="A16" s="89"/>
      <c r="B16" s="29" t="s">
        <v>32</v>
      </c>
      <c r="C16" s="26">
        <v>20</v>
      </c>
      <c r="D16" s="28" t="s">
        <v>25</v>
      </c>
      <c r="E16" s="31" t="s">
        <v>49</v>
      </c>
    </row>
    <row r="17" spans="1:5" s="17" customFormat="1" ht="20.100000000000001" customHeight="1" x14ac:dyDescent="0.2">
      <c r="A17" s="89"/>
      <c r="B17" s="29" t="s">
        <v>67</v>
      </c>
      <c r="C17" s="32">
        <v>1.3</v>
      </c>
      <c r="D17" s="28" t="s">
        <v>29</v>
      </c>
      <c r="E17" s="33">
        <v>0.31295454545454543</v>
      </c>
    </row>
    <row r="18" spans="1:5" s="17" customFormat="1" ht="20.100000000000001" customHeight="1" thickBot="1" x14ac:dyDescent="0.25">
      <c r="A18" s="47" t="s">
        <v>26</v>
      </c>
      <c r="B18" s="48"/>
      <c r="C18" s="34"/>
      <c r="D18" s="35" t="s">
        <v>41</v>
      </c>
      <c r="E18" s="36"/>
    </row>
    <row r="19" spans="1:5" s="17" customFormat="1" ht="24.95" customHeight="1" x14ac:dyDescent="0.2">
      <c r="A19" s="90" t="s">
        <v>3</v>
      </c>
      <c r="B19" s="91"/>
      <c r="C19" s="91"/>
      <c r="D19" s="91"/>
      <c r="E19" s="92"/>
    </row>
    <row r="20" spans="1:5" s="17" customFormat="1" ht="20.100000000000001" customHeight="1" x14ac:dyDescent="0.2">
      <c r="A20" s="57" t="s">
        <v>4</v>
      </c>
      <c r="B20" s="58"/>
      <c r="C20" s="41">
        <v>2018</v>
      </c>
      <c r="D20" s="29" t="s">
        <v>5</v>
      </c>
      <c r="E20" s="27">
        <v>1</v>
      </c>
    </row>
    <row r="21" spans="1:5" s="17" customFormat="1" ht="20.100000000000001" customHeight="1" x14ac:dyDescent="0.2">
      <c r="A21" s="57" t="s">
        <v>7</v>
      </c>
      <c r="B21" s="58"/>
      <c r="C21" s="38">
        <v>216</v>
      </c>
      <c r="D21" s="29" t="s">
        <v>12</v>
      </c>
      <c r="E21" s="39">
        <v>43367</v>
      </c>
    </row>
    <row r="22" spans="1:5" s="17" customFormat="1" ht="20.100000000000001" customHeight="1" x14ac:dyDescent="0.2">
      <c r="A22" s="57" t="s">
        <v>27</v>
      </c>
      <c r="B22" s="58"/>
      <c r="C22" s="38" t="s">
        <v>51</v>
      </c>
      <c r="D22" s="28" t="s">
        <v>6</v>
      </c>
      <c r="E22" s="27" t="s">
        <v>36</v>
      </c>
    </row>
    <row r="23" spans="1:5" s="17" customFormat="1" ht="20.100000000000001" customHeight="1" x14ac:dyDescent="0.2">
      <c r="A23" s="57" t="s">
        <v>40</v>
      </c>
      <c r="B23" s="58"/>
      <c r="C23" s="38" t="s">
        <v>35</v>
      </c>
      <c r="D23" s="28" t="s">
        <v>37</v>
      </c>
      <c r="E23" s="27" t="s">
        <v>38</v>
      </c>
    </row>
    <row r="24" spans="1:5" s="17" customFormat="1" ht="20.100000000000001" customHeight="1" x14ac:dyDescent="0.2">
      <c r="A24" s="57" t="s">
        <v>8</v>
      </c>
      <c r="B24" s="58"/>
      <c r="C24" s="79" t="s">
        <v>86</v>
      </c>
      <c r="D24" s="72"/>
      <c r="E24" s="73"/>
    </row>
    <row r="25" spans="1:5" s="17" customFormat="1" ht="20.100000000000001" customHeight="1" x14ac:dyDescent="0.2">
      <c r="A25" s="57" t="s">
        <v>30</v>
      </c>
      <c r="B25" s="58"/>
      <c r="C25" s="79" t="s">
        <v>76</v>
      </c>
      <c r="D25" s="72"/>
      <c r="E25" s="73"/>
    </row>
    <row r="26" spans="1:5" s="17" customFormat="1" ht="27.75" customHeight="1" x14ac:dyDescent="0.2">
      <c r="A26" s="80" t="s">
        <v>70</v>
      </c>
      <c r="B26" s="81"/>
      <c r="C26" s="82" t="s">
        <v>80</v>
      </c>
      <c r="D26" s="72"/>
      <c r="E26" s="73"/>
    </row>
    <row r="27" spans="1:5" s="17" customFormat="1" ht="20.100000000000001" customHeight="1" x14ac:dyDescent="0.2">
      <c r="A27" s="57" t="s">
        <v>72</v>
      </c>
      <c r="B27" s="58"/>
      <c r="C27" s="72" t="s">
        <v>79</v>
      </c>
      <c r="D27" s="72"/>
      <c r="E27" s="73"/>
    </row>
    <row r="28" spans="1:5" s="17" customFormat="1" ht="20.100000000000001" customHeight="1" x14ac:dyDescent="0.2">
      <c r="A28" s="57" t="s">
        <v>9</v>
      </c>
      <c r="B28" s="58"/>
      <c r="C28" s="72"/>
      <c r="D28" s="72"/>
      <c r="E28" s="73"/>
    </row>
    <row r="29" spans="1:5" s="17" customFormat="1" ht="20.100000000000001" customHeight="1" x14ac:dyDescent="0.2">
      <c r="A29" s="57" t="s">
        <v>10</v>
      </c>
      <c r="B29" s="58"/>
      <c r="C29" s="72"/>
      <c r="D29" s="72"/>
      <c r="E29" s="73"/>
    </row>
    <row r="30" spans="1:5" s="17" customFormat="1" ht="20.100000000000001" customHeight="1" x14ac:dyDescent="0.2">
      <c r="A30" s="57" t="s">
        <v>11</v>
      </c>
      <c r="B30" s="58"/>
      <c r="C30" s="72"/>
      <c r="D30" s="72"/>
      <c r="E30" s="73"/>
    </row>
    <row r="31" spans="1:5" s="17" customFormat="1" ht="20.100000000000001" customHeight="1" x14ac:dyDescent="0.2">
      <c r="A31" s="57" t="s">
        <v>52</v>
      </c>
      <c r="B31" s="58"/>
      <c r="C31" s="72"/>
      <c r="D31" s="72"/>
      <c r="E31" s="73"/>
    </row>
    <row r="32" spans="1:5" s="17" customFormat="1" ht="20.100000000000001" customHeight="1" thickBot="1" x14ac:dyDescent="0.25">
      <c r="A32" s="47" t="s">
        <v>71</v>
      </c>
      <c r="B32" s="48"/>
      <c r="C32" s="74"/>
      <c r="D32" s="74"/>
      <c r="E32" s="75"/>
    </row>
    <row r="33" spans="1:5" s="17" customFormat="1" ht="17.25" customHeight="1" x14ac:dyDescent="0.2">
      <c r="A33" s="76" t="s">
        <v>28</v>
      </c>
      <c r="B33" s="77"/>
      <c r="C33" s="77"/>
      <c r="D33" s="77"/>
      <c r="E33" s="78"/>
    </row>
    <row r="34" spans="1:5" s="17" customFormat="1" ht="202.5" customHeight="1" x14ac:dyDescent="0.2">
      <c r="A34" s="69" t="s">
        <v>95</v>
      </c>
      <c r="B34" s="70"/>
      <c r="C34" s="70"/>
      <c r="D34" s="70"/>
      <c r="E34" s="71"/>
    </row>
    <row r="35" spans="1:5" s="17" customFormat="1" ht="17.25" customHeight="1" x14ac:dyDescent="0.2">
      <c r="A35" s="54" t="s">
        <v>15</v>
      </c>
      <c r="B35" s="55"/>
      <c r="C35" s="55"/>
      <c r="D35" s="55"/>
      <c r="E35" s="56"/>
    </row>
    <row r="36" spans="1:5" s="17" customFormat="1" ht="171" customHeight="1" x14ac:dyDescent="0.2">
      <c r="A36" s="57" t="s">
        <v>13</v>
      </c>
      <c r="B36" s="58"/>
      <c r="C36" s="15"/>
      <c r="D36"/>
      <c r="E36" s="2"/>
    </row>
    <row r="37" spans="1:5" s="17" customFormat="1" ht="20.100000000000001" customHeight="1" x14ac:dyDescent="0.2">
      <c r="A37" s="59" t="s">
        <v>45</v>
      </c>
      <c r="B37" s="60"/>
      <c r="C37" s="61" t="s">
        <v>92</v>
      </c>
      <c r="D37" s="62"/>
      <c r="E37" s="63"/>
    </row>
    <row r="38" spans="1:5" s="17" customFormat="1" ht="19.5" customHeight="1" x14ac:dyDescent="0.2">
      <c r="A38" s="64" t="s">
        <v>44</v>
      </c>
      <c r="B38" s="65"/>
      <c r="C38" s="66" t="s">
        <v>93</v>
      </c>
      <c r="D38" s="67"/>
      <c r="E38" s="68"/>
    </row>
    <row r="39" spans="1:5" s="17" customFormat="1" ht="20.25" customHeight="1" x14ac:dyDescent="0.2">
      <c r="A39" s="42" t="s">
        <v>43</v>
      </c>
      <c r="B39" s="43"/>
      <c r="C39" s="44" t="s">
        <v>94</v>
      </c>
      <c r="D39" s="45"/>
      <c r="E39" s="46"/>
    </row>
    <row r="40" spans="1:5" ht="217.5" customHeight="1" thickBot="1" x14ac:dyDescent="0.25">
      <c r="A40" s="47" t="s">
        <v>46</v>
      </c>
      <c r="B40" s="48"/>
      <c r="C40" s="49" t="s">
        <v>97</v>
      </c>
      <c r="D40" s="50"/>
      <c r="E40" s="51"/>
    </row>
    <row r="41" spans="1:5" ht="217.5" customHeight="1" thickBot="1" x14ac:dyDescent="0.25">
      <c r="A41" s="52" t="s">
        <v>50</v>
      </c>
      <c r="B41" s="53"/>
      <c r="C41" s="49" t="s">
        <v>96</v>
      </c>
      <c r="D41" s="50"/>
      <c r="E41" s="51"/>
    </row>
    <row r="45" spans="1:5" ht="25.5" x14ac:dyDescent="0.2">
      <c r="D45" s="40" t="s">
        <v>48</v>
      </c>
    </row>
    <row r="55" spans="2:6" ht="8.25" customHeight="1" x14ac:dyDescent="0.2"/>
    <row r="56" spans="2:6" ht="9" customHeight="1" x14ac:dyDescent="0.2"/>
    <row r="57" spans="2:6" x14ac:dyDescent="0.2">
      <c r="F57" s="37"/>
    </row>
    <row r="58" spans="2:6" x14ac:dyDescent="0.2">
      <c r="B58" s="15"/>
    </row>
    <row r="62" spans="2:6" x14ac:dyDescent="0.2">
      <c r="F62" s="17"/>
    </row>
    <row r="63" spans="2:6" x14ac:dyDescent="0.2">
      <c r="F63" s="17"/>
    </row>
    <row r="64" spans="2:6" x14ac:dyDescent="0.2">
      <c r="F64" s="17"/>
    </row>
    <row r="65" spans="6:6" x14ac:dyDescent="0.2">
      <c r="F65" s="17"/>
    </row>
    <row r="66" spans="6:6" x14ac:dyDescent="0.2">
      <c r="F66" s="17"/>
    </row>
    <row r="67" spans="6:6" x14ac:dyDescent="0.2">
      <c r="F67" s="17"/>
    </row>
    <row r="68" spans="6:6" x14ac:dyDescent="0.2">
      <c r="F68" s="17"/>
    </row>
    <row r="69" spans="6:6" x14ac:dyDescent="0.2">
      <c r="F69" s="17"/>
    </row>
    <row r="70" spans="6:6" x14ac:dyDescent="0.2">
      <c r="F70" s="17"/>
    </row>
    <row r="71" spans="6:6" x14ac:dyDescent="0.2">
      <c r="F71" s="17"/>
    </row>
    <row r="72" spans="6:6" x14ac:dyDescent="0.2">
      <c r="F72" s="17"/>
    </row>
    <row r="73" spans="6:6" x14ac:dyDescent="0.2">
      <c r="F73" s="17"/>
    </row>
    <row r="74" spans="6:6" x14ac:dyDescent="0.2">
      <c r="F74" s="17"/>
    </row>
    <row r="75" spans="6:6" x14ac:dyDescent="0.2">
      <c r="F75" s="17"/>
    </row>
    <row r="76" spans="6:6" x14ac:dyDescent="0.2">
      <c r="F76" s="17"/>
    </row>
    <row r="77" spans="6:6" x14ac:dyDescent="0.2">
      <c r="F77" s="17"/>
    </row>
    <row r="78" spans="6:6" x14ac:dyDescent="0.2">
      <c r="F78" s="17"/>
    </row>
    <row r="79" spans="6:6" x14ac:dyDescent="0.2">
      <c r="F79" s="17"/>
    </row>
    <row r="80" spans="6:6" x14ac:dyDescent="0.2">
      <c r="F80" s="17"/>
    </row>
    <row r="81" spans="6:6" x14ac:dyDescent="0.2">
      <c r="F81" s="17"/>
    </row>
    <row r="82" spans="6:6" x14ac:dyDescent="0.2">
      <c r="F82" s="17"/>
    </row>
    <row r="83" spans="6:6" x14ac:dyDescent="0.2">
      <c r="F83" s="17"/>
    </row>
    <row r="84" spans="6:6" x14ac:dyDescent="0.2">
      <c r="F84" s="17"/>
    </row>
    <row r="85" spans="6:6" x14ac:dyDescent="0.2">
      <c r="F85" s="17"/>
    </row>
    <row r="86" spans="6:6" x14ac:dyDescent="0.2">
      <c r="F86" s="17"/>
    </row>
    <row r="87" spans="6:6" x14ac:dyDescent="0.2">
      <c r="F87" s="17"/>
    </row>
    <row r="88" spans="6:6" x14ac:dyDescent="0.2">
      <c r="F88" s="17"/>
    </row>
    <row r="89" spans="6:6" x14ac:dyDescent="0.2">
      <c r="F89" s="17"/>
    </row>
    <row r="90" spans="6:6" x14ac:dyDescent="0.2">
      <c r="F90" s="17"/>
    </row>
    <row r="91" spans="6:6" x14ac:dyDescent="0.2">
      <c r="F91" s="17"/>
    </row>
    <row r="92" spans="6:6" x14ac:dyDescent="0.2">
      <c r="F92" s="17"/>
    </row>
    <row r="93" spans="6:6" x14ac:dyDescent="0.2">
      <c r="F93" s="17"/>
    </row>
    <row r="94" spans="6:6" x14ac:dyDescent="0.2">
      <c r="F94" s="17"/>
    </row>
    <row r="95" spans="6:6" x14ac:dyDescent="0.2">
      <c r="F95" s="17"/>
    </row>
    <row r="96" spans="6:6" x14ac:dyDescent="0.2">
      <c r="F96" s="17"/>
    </row>
    <row r="97" spans="6:6" x14ac:dyDescent="0.2">
      <c r="F97" s="17"/>
    </row>
    <row r="98" spans="6:6" x14ac:dyDescent="0.2">
      <c r="F98" s="17"/>
    </row>
    <row r="99" spans="6:6" x14ac:dyDescent="0.2">
      <c r="F99" s="17"/>
    </row>
    <row r="100" spans="6:6" x14ac:dyDescent="0.2">
      <c r="F100" s="17"/>
    </row>
    <row r="101" spans="6:6" x14ac:dyDescent="0.2">
      <c r="F101" s="17"/>
    </row>
    <row r="102" spans="6:6" x14ac:dyDescent="0.2">
      <c r="F102" s="17"/>
    </row>
    <row r="103" spans="6:6" x14ac:dyDescent="0.2">
      <c r="F103" s="17"/>
    </row>
    <row r="104" spans="6:6" x14ac:dyDescent="0.2">
      <c r="F104" s="17"/>
    </row>
    <row r="116" ht="13.5" customHeight="1" x14ac:dyDescent="0.2"/>
    <row r="117" ht="12.75" customHeight="1" x14ac:dyDescent="0.2"/>
    <row r="118" ht="12" customHeight="1" x14ac:dyDescent="0.2"/>
  </sheetData>
  <dataConsolidate/>
  <mergeCells count="56">
    <mergeCell ref="A7:B7"/>
    <mergeCell ref="C7:E7"/>
    <mergeCell ref="A1:E1"/>
    <mergeCell ref="A2:E2"/>
    <mergeCell ref="A3:E3"/>
    <mergeCell ref="A4:E4"/>
    <mergeCell ref="A5:B5"/>
    <mergeCell ref="A8:B8"/>
    <mergeCell ref="C8:E8"/>
    <mergeCell ref="A9:B9"/>
    <mergeCell ref="C9:E9"/>
    <mergeCell ref="A10:B10"/>
    <mergeCell ref="C10:E10"/>
    <mergeCell ref="A24:B24"/>
    <mergeCell ref="C24:E24"/>
    <mergeCell ref="C11:E11"/>
    <mergeCell ref="A12:E12"/>
    <mergeCell ref="A13:B13"/>
    <mergeCell ref="A14:B14"/>
    <mergeCell ref="A15:A17"/>
    <mergeCell ref="A18:B18"/>
    <mergeCell ref="A19:E19"/>
    <mergeCell ref="A20:B20"/>
    <mergeCell ref="A21:B21"/>
    <mergeCell ref="A22:B22"/>
    <mergeCell ref="A23:B23"/>
    <mergeCell ref="A25:B25"/>
    <mergeCell ref="C25:E25"/>
    <mergeCell ref="A26:B26"/>
    <mergeCell ref="C26:E26"/>
    <mergeCell ref="A27:B27"/>
    <mergeCell ref="C27:E27"/>
    <mergeCell ref="A34:E34"/>
    <mergeCell ref="A28:B28"/>
    <mergeCell ref="C28:E28"/>
    <mergeCell ref="A29:B29"/>
    <mergeCell ref="C29:E29"/>
    <mergeCell ref="A30:B30"/>
    <mergeCell ref="C30:E30"/>
    <mergeCell ref="A31:B31"/>
    <mergeCell ref="C31:E31"/>
    <mergeCell ref="A32:B32"/>
    <mergeCell ref="C32:E32"/>
    <mergeCell ref="A33:E33"/>
    <mergeCell ref="A35:E35"/>
    <mergeCell ref="A36:B36"/>
    <mergeCell ref="A37:B37"/>
    <mergeCell ref="C37:E37"/>
    <mergeCell ref="A38:B38"/>
    <mergeCell ref="C38:E38"/>
    <mergeCell ref="A39:B39"/>
    <mergeCell ref="C39:E39"/>
    <mergeCell ref="A40:B40"/>
    <mergeCell ref="C40:E40"/>
    <mergeCell ref="A41:B41"/>
    <mergeCell ref="C41:E41"/>
  </mergeCells>
  <conditionalFormatting sqref="C5:C6">
    <cfRule type="cellIs" dxfId="11" priority="12" operator="lessThan">
      <formula>0</formula>
    </cfRule>
  </conditionalFormatting>
  <conditionalFormatting sqref="A1:E1">
    <cfRule type="cellIs" dxfId="10" priority="11" operator="equal">
      <formula>"###"</formula>
    </cfRule>
  </conditionalFormatting>
  <conditionalFormatting sqref="C29:E33 A1:B33 A34:E35 C8:E14 C16:E25 C15:D15 A37:E1048576 A36:C36 E36 F8:F31 G7:XFD31 F32:XFD1048576 C1:XFD6">
    <cfRule type="cellIs" dxfId="9" priority="10" operator="equal">
      <formula>"###"</formula>
    </cfRule>
  </conditionalFormatting>
  <conditionalFormatting sqref="C39:E39">
    <cfRule type="cellIs" dxfId="8" priority="7" operator="equal">
      <formula>"###"</formula>
    </cfRule>
  </conditionalFormatting>
  <conditionalFormatting sqref="A26:B26">
    <cfRule type="cellIs" dxfId="7" priority="6" operator="equal">
      <formula>"###"</formula>
    </cfRule>
  </conditionalFormatting>
  <conditionalFormatting sqref="A26:B26">
    <cfRule type="cellIs" dxfId="6" priority="5" operator="equal">
      <formula>"###"</formula>
    </cfRule>
  </conditionalFormatting>
  <conditionalFormatting sqref="A32:B32">
    <cfRule type="cellIs" dxfId="5" priority="4" operator="equal">
      <formula>"###"</formula>
    </cfRule>
  </conditionalFormatting>
  <conditionalFormatting sqref="C7:E7">
    <cfRule type="cellIs" dxfId="4" priority="3" operator="equal">
      <formula>"###"</formula>
    </cfRule>
  </conditionalFormatting>
  <conditionalFormatting sqref="F7">
    <cfRule type="cellIs" dxfId="3" priority="2" operator="equal">
      <formula>"###"</formula>
    </cfRule>
  </conditionalFormatting>
  <conditionalFormatting sqref="E15">
    <cfRule type="cellIs" dxfId="2" priority="1" operator="equal">
      <formula>"###"</formula>
    </cfRule>
  </conditionalFormatting>
  <dataValidations disablePrompts="1" count="2">
    <dataValidation type="list" allowBlank="1" showInputMessage="1" showErrorMessage="1" sqref="C22" xr:uid="{00000000-0002-0000-0000-000000000000}">
      <formula1>"BROCHURA, CAPA DURA"</formula1>
    </dataValidation>
    <dataValidation type="list" allowBlank="1" showInputMessage="1" showErrorMessage="1" sqref="E14" xr:uid="{00000000-0002-0000-0000-000001000000}">
      <formula1>#REF!</formula1>
    </dataValidation>
  </dataValidations>
  <hyperlinks>
    <hyperlink ref="C39" r:id="rId1" xr:uid="{00000000-0004-0000-0000-000000000000}"/>
    <hyperlink ref="C37" r:id="rId2" xr:uid="{AED21D5F-9A85-4B50-9444-0BFC2B0BB202}"/>
    <hyperlink ref="C38" r:id="rId3" xr:uid="{3A33E3F6-A61A-412C-82B7-C2D6194BCDAD}"/>
  </hyperlinks>
  <printOptions horizontalCentered="1"/>
  <pageMargins left="0.39370078740157483" right="0.19685039370078741" top="0.39370078740157483" bottom="0.39370078740157483" header="0.51181102362204722" footer="0.51181102362204722"/>
  <pageSetup paperSize="9" scale="90" orientation="portrait" r:id="rId4"/>
  <headerFooter alignWithMargins="0"/>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1"/>
  <sheetViews>
    <sheetView workbookViewId="0">
      <selection activeCell="D8" sqref="D8"/>
    </sheetView>
  </sheetViews>
  <sheetFormatPr defaultRowHeight="12.75" x14ac:dyDescent="0.2"/>
  <cols>
    <col min="1" max="1" width="19.42578125" style="5" customWidth="1"/>
    <col min="2" max="2" width="22.42578125" style="5" bestFit="1" customWidth="1"/>
    <col min="3" max="3" width="19.28515625" style="5" customWidth="1"/>
    <col min="4" max="4" width="14" style="5" customWidth="1"/>
    <col min="5" max="5" width="29.28515625" style="5" customWidth="1"/>
    <col min="6" max="16384" width="9.140625" style="5"/>
  </cols>
  <sheetData>
    <row r="1" spans="1:5" ht="24" customHeight="1" x14ac:dyDescent="0.2"/>
    <row r="3" spans="1:5" x14ac:dyDescent="0.2">
      <c r="A3" s="5" t="s">
        <v>53</v>
      </c>
      <c r="B3" s="5" t="s">
        <v>54</v>
      </c>
      <c r="C3" s="5" t="s">
        <v>55</v>
      </c>
    </row>
    <row r="4" spans="1:5" x14ac:dyDescent="0.2">
      <c r="A4" s="5">
        <v>0.33600000000000002</v>
      </c>
      <c r="B4" s="5">
        <v>136</v>
      </c>
      <c r="C4" s="5">
        <f>A4/B4</f>
        <v>2.4705882352941176E-3</v>
      </c>
      <c r="D4" s="5" t="s">
        <v>56</v>
      </c>
      <c r="E4" s="5" t="s">
        <v>57</v>
      </c>
    </row>
    <row r="5" spans="1:5" ht="17.25" customHeight="1" x14ac:dyDescent="0.2">
      <c r="A5" s="5">
        <v>9.0999999999999998E-2</v>
      </c>
      <c r="B5" s="5">
        <v>80</v>
      </c>
      <c r="C5" s="5">
        <f>A5/B5</f>
        <v>1.1375000000000001E-3</v>
      </c>
      <c r="D5" s="5" t="s">
        <v>66</v>
      </c>
    </row>
    <row r="6" spans="1:5" ht="17.25" customHeight="1" x14ac:dyDescent="0.2"/>
    <row r="7" spans="1:5" ht="17.25" customHeight="1" x14ac:dyDescent="0.2">
      <c r="A7" s="6" t="s">
        <v>58</v>
      </c>
      <c r="B7" s="10" t="s">
        <v>59</v>
      </c>
      <c r="C7" s="6" t="s">
        <v>60</v>
      </c>
      <c r="D7" s="5" t="s">
        <v>73</v>
      </c>
    </row>
    <row r="8" spans="1:5" x14ac:dyDescent="0.2">
      <c r="A8" s="6">
        <f>Ficha!$C$21</f>
        <v>216</v>
      </c>
      <c r="B8" s="6">
        <v>1.4488636363636364E-3</v>
      </c>
      <c r="C8" s="7">
        <f>A8*B8</f>
        <v>0.31295454545454543</v>
      </c>
    </row>
    <row r="9" spans="1:5" x14ac:dyDescent="0.2">
      <c r="A9" s="6"/>
      <c r="B9" s="6"/>
      <c r="C9" s="6"/>
    </row>
    <row r="10" spans="1:5" x14ac:dyDescent="0.2">
      <c r="A10" s="6"/>
      <c r="B10" s="6"/>
      <c r="C10" s="6"/>
    </row>
    <row r="11" spans="1:5" x14ac:dyDescent="0.2">
      <c r="A11" s="8" t="s">
        <v>61</v>
      </c>
      <c r="B11" s="9" t="s">
        <v>62</v>
      </c>
      <c r="C11" s="6" t="s">
        <v>60</v>
      </c>
    </row>
    <row r="12" spans="1:5" x14ac:dyDescent="0.2">
      <c r="A12" s="6">
        <f>Ficha!$C$21</f>
        <v>216</v>
      </c>
      <c r="B12" s="6">
        <v>2.4705880000000001E-3</v>
      </c>
      <c r="C12" s="7">
        <f>A12*B12</f>
        <v>0.53364700799999998</v>
      </c>
    </row>
    <row r="13" spans="1:5" x14ac:dyDescent="0.2">
      <c r="A13" s="6"/>
      <c r="B13" s="6"/>
      <c r="C13" s="7"/>
    </row>
    <row r="14" spans="1:5" x14ac:dyDescent="0.2">
      <c r="A14" s="6"/>
      <c r="B14" s="6"/>
      <c r="C14" s="6"/>
    </row>
    <row r="15" spans="1:5" x14ac:dyDescent="0.2">
      <c r="A15" s="6" t="s">
        <v>58</v>
      </c>
      <c r="B15" s="12" t="s">
        <v>63</v>
      </c>
      <c r="C15" s="6" t="s">
        <v>60</v>
      </c>
    </row>
    <row r="16" spans="1:5" x14ac:dyDescent="0.2">
      <c r="A16" s="6">
        <f>Ficha!$C$21</f>
        <v>216</v>
      </c>
      <c r="B16" s="6">
        <v>1.72480769230769</v>
      </c>
      <c r="C16" s="7">
        <f>A16*B16</f>
        <v>372.55846153846107</v>
      </c>
    </row>
    <row r="17" spans="1:3" x14ac:dyDescent="0.2">
      <c r="A17" s="6"/>
      <c r="B17" s="6"/>
      <c r="C17" s="6"/>
    </row>
    <row r="18" spans="1:3" x14ac:dyDescent="0.2">
      <c r="A18" s="6"/>
      <c r="B18" s="6"/>
      <c r="C18" s="6"/>
    </row>
    <row r="19" spans="1:3" x14ac:dyDescent="0.2">
      <c r="A19" s="6" t="s">
        <v>58</v>
      </c>
      <c r="B19" s="11" t="s">
        <v>65</v>
      </c>
      <c r="C19" s="6" t="s">
        <v>60</v>
      </c>
    </row>
    <row r="20" spans="1:3" x14ac:dyDescent="0.2">
      <c r="A20" s="6">
        <f>Ficha!$C$21</f>
        <v>216</v>
      </c>
      <c r="B20" s="6">
        <v>1.1375000000000001E-3</v>
      </c>
      <c r="C20" s="7">
        <f>A20*B20</f>
        <v>0.2457</v>
      </c>
    </row>
    <row r="21" spans="1:3" x14ac:dyDescent="0.2">
      <c r="A21" s="6"/>
      <c r="B21" s="6"/>
      <c r="C21" s="6"/>
    </row>
    <row r="23" spans="1:3" x14ac:dyDescent="0.2">
      <c r="A23" s="100" t="s">
        <v>69</v>
      </c>
    </row>
    <row r="24" spans="1:3" x14ac:dyDescent="0.2">
      <c r="A24" s="100"/>
    </row>
    <row r="25" spans="1:3" x14ac:dyDescent="0.2">
      <c r="A25" s="100"/>
    </row>
    <row r="26" spans="1:3" x14ac:dyDescent="0.2">
      <c r="A26" s="100"/>
    </row>
    <row r="30" spans="1:3" x14ac:dyDescent="0.2">
      <c r="A30" s="6" t="s">
        <v>58</v>
      </c>
      <c r="B30" s="6" t="s">
        <v>64</v>
      </c>
      <c r="C30" s="6" t="s">
        <v>60</v>
      </c>
    </row>
    <row r="31" spans="1:3" x14ac:dyDescent="0.2">
      <c r="A31" s="6">
        <f>Ficha!$C$21</f>
        <v>216</v>
      </c>
      <c r="B31" s="6">
        <v>2.3437499999999999E-3</v>
      </c>
      <c r="C31" s="7">
        <f>A31*B31</f>
        <v>0.50624999999999998</v>
      </c>
    </row>
  </sheetData>
  <mergeCells count="1">
    <mergeCell ref="A23:A26"/>
  </mergeCells>
  <pageMargins left="0.511811024" right="0.511811024" top="0.78740157499999996" bottom="0.78740157499999996" header="0.31496062000000002" footer="0.31496062000000002"/>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workbookViewId="0">
      <selection activeCell="B1" sqref="B1:B10"/>
    </sheetView>
  </sheetViews>
  <sheetFormatPr defaultRowHeight="12.75" x14ac:dyDescent="0.2"/>
  <cols>
    <col min="1" max="1" width="22" customWidth="1"/>
    <col min="2" max="2" width="69.7109375" customWidth="1"/>
  </cols>
  <sheetData>
    <row r="1" spans="1:2" ht="15" x14ac:dyDescent="0.25">
      <c r="A1" s="3" t="s">
        <v>47</v>
      </c>
      <c r="B1" s="13" t="s">
        <v>81</v>
      </c>
    </row>
    <row r="2" spans="1:2" x14ac:dyDescent="0.2">
      <c r="A2" s="1"/>
      <c r="B2" s="14" t="s">
        <v>82</v>
      </c>
    </row>
    <row r="3" spans="1:2" x14ac:dyDescent="0.2">
      <c r="A3" s="1"/>
      <c r="B3" s="14" t="s">
        <v>83</v>
      </c>
    </row>
    <row r="4" spans="1:2" x14ac:dyDescent="0.2">
      <c r="A4" s="1"/>
      <c r="B4" s="14" t="s">
        <v>84</v>
      </c>
    </row>
    <row r="5" spans="1:2" x14ac:dyDescent="0.2">
      <c r="A5" s="1"/>
      <c r="B5" s="14" t="s">
        <v>85</v>
      </c>
    </row>
    <row r="6" spans="1:2" x14ac:dyDescent="0.2">
      <c r="A6" s="1"/>
      <c r="B6" s="14" t="s">
        <v>86</v>
      </c>
    </row>
    <row r="7" spans="1:2" x14ac:dyDescent="0.2">
      <c r="A7" s="1"/>
      <c r="B7" s="14" t="s">
        <v>87</v>
      </c>
    </row>
    <row r="8" spans="1:2" x14ac:dyDescent="0.2">
      <c r="A8" s="1"/>
      <c r="B8" s="14" t="s">
        <v>88</v>
      </c>
    </row>
    <row r="9" spans="1:2" x14ac:dyDescent="0.2">
      <c r="A9" s="1"/>
      <c r="B9" s="14" t="s">
        <v>89</v>
      </c>
    </row>
    <row r="10" spans="1:2" x14ac:dyDescent="0.2">
      <c r="A10" s="1"/>
      <c r="B10" s="14" t="s">
        <v>90</v>
      </c>
    </row>
    <row r="11" spans="1:2" x14ac:dyDescent="0.2">
      <c r="A11" s="1"/>
      <c r="B11" s="14"/>
    </row>
    <row r="12" spans="1:2" x14ac:dyDescent="0.2">
      <c r="A12" s="1"/>
      <c r="B12" s="14"/>
    </row>
    <row r="13" spans="1:2" x14ac:dyDescent="0.2">
      <c r="B13" s="14"/>
    </row>
  </sheetData>
  <conditionalFormatting sqref="B11:B13">
    <cfRule type="cellIs" dxfId="1" priority="2" operator="equal">
      <formula>"###"</formula>
    </cfRule>
  </conditionalFormatting>
  <conditionalFormatting sqref="B1:B10">
    <cfRule type="cellIs" dxfId="0" priority="1" operator="equal">
      <formula>"###"</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Ficha</vt:lpstr>
      <vt:lpstr>peso</vt:lpstr>
      <vt:lpstr>Ficha catalográfica</vt:lpstr>
      <vt:lpstr>Ficha!Titulos_de_impressao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Sheila</cp:lastModifiedBy>
  <cp:lastPrinted>2014-08-08T12:21:51Z</cp:lastPrinted>
  <dcterms:created xsi:type="dcterms:W3CDTF">1997-01-10T22:22:50Z</dcterms:created>
  <dcterms:modified xsi:type="dcterms:W3CDTF">2018-09-14T19:20:19Z</dcterms:modified>
</cp:coreProperties>
</file>